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ciej.predkiewicz\Downloads\Zalącznik_nr_2_-_kosztorysy_ofertowe\Zalącznik nr 2 - kosztorysy ofertowe\"/>
    </mc:Choice>
  </mc:AlternateContent>
  <xr:revisionPtr revIDLastSave="0" documentId="13_ncr:1_{395D2E5D-D328-4DB3-9B37-E5C1B7D3A164}" xr6:coauthVersionLast="47" xr6:coauthVersionMax="47" xr10:uidLastSave="{00000000-0000-0000-0000-000000000000}"/>
  <bookViews>
    <workbookView xWindow="-120" yWindow="-120" windowWidth="38640" windowHeight="15840" xr2:uid="{519B13C2-E166-4CAD-B123-8EB8E07EA949}"/>
  </bookViews>
  <sheets>
    <sheet name="Kosztorys ofertowy 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0" i="1" l="1"/>
  <c r="J30" i="1"/>
  <c r="K30" i="1"/>
  <c r="H36" i="1"/>
  <c r="J36" i="1"/>
  <c r="K36" i="1"/>
  <c r="H42" i="1"/>
  <c r="J42" i="1"/>
  <c r="K42" i="1"/>
  <c r="H48" i="1"/>
  <c r="J48" i="1"/>
  <c r="K48" i="1"/>
  <c r="H54" i="1"/>
  <c r="J54" i="1"/>
  <c r="K54" i="1"/>
  <c r="H58" i="1"/>
  <c r="J58" i="1"/>
  <c r="K58" i="1"/>
  <c r="H59" i="1"/>
  <c r="J59" i="1"/>
  <c r="K59" i="1"/>
  <c r="H60" i="1"/>
  <c r="J60" i="1"/>
  <c r="K60" i="1"/>
  <c r="H61" i="1"/>
  <c r="J61" i="1"/>
  <c r="K61" i="1"/>
  <c r="H62" i="1"/>
  <c r="J62" i="1"/>
  <c r="K62" i="1"/>
  <c r="H63" i="1"/>
  <c r="J63" i="1"/>
  <c r="K63" i="1"/>
  <c r="H64" i="1"/>
  <c r="J64" i="1"/>
  <c r="K64" i="1"/>
  <c r="H65" i="1"/>
  <c r="J65" i="1"/>
  <c r="K65" i="1"/>
  <c r="H66" i="1"/>
  <c r="J66" i="1"/>
  <c r="K66" i="1"/>
  <c r="H67" i="1"/>
  <c r="J67" i="1"/>
  <c r="K67" i="1"/>
  <c r="H68" i="1"/>
  <c r="J68" i="1"/>
  <c r="K68" i="1"/>
  <c r="H69" i="1"/>
  <c r="J69" i="1"/>
  <c r="K69" i="1"/>
  <c r="H70" i="1"/>
  <c r="J70" i="1"/>
  <c r="K70" i="1"/>
  <c r="H71" i="1"/>
  <c r="J71" i="1"/>
  <c r="K71" i="1"/>
  <c r="H72" i="1"/>
  <c r="J72" i="1"/>
  <c r="K72" i="1"/>
  <c r="H73" i="1"/>
  <c r="J73" i="1"/>
  <c r="K73" i="1"/>
  <c r="H74" i="1"/>
  <c r="J74" i="1"/>
  <c r="K74" i="1"/>
  <c r="H75" i="1"/>
  <c r="J75" i="1"/>
  <c r="K75" i="1"/>
  <c r="H76" i="1"/>
  <c r="J76" i="1"/>
  <c r="K76" i="1"/>
  <c r="H77" i="1"/>
  <c r="J77" i="1"/>
  <c r="K77" i="1"/>
  <c r="H78" i="1"/>
  <c r="J78" i="1"/>
  <c r="K78" i="1"/>
  <c r="H79" i="1"/>
  <c r="J79" i="1"/>
  <c r="K79" i="1"/>
  <c r="H80" i="1"/>
  <c r="J80" i="1"/>
  <c r="K80" i="1"/>
  <c r="H81" i="1"/>
  <c r="J81" i="1"/>
  <c r="K81" i="1"/>
  <c r="H82" i="1"/>
  <c r="J82" i="1"/>
  <c r="K82" i="1"/>
  <c r="H83" i="1"/>
  <c r="J83" i="1"/>
  <c r="K83" i="1"/>
  <c r="H84" i="1"/>
  <c r="J84" i="1"/>
  <c r="K84" i="1"/>
  <c r="H85" i="1"/>
  <c r="J85" i="1"/>
  <c r="K85" i="1"/>
  <c r="H86" i="1"/>
  <c r="J86" i="1"/>
  <c r="K86" i="1"/>
  <c r="H87" i="1"/>
  <c r="J87" i="1"/>
  <c r="K87" i="1"/>
  <c r="H88" i="1"/>
  <c r="J88" i="1"/>
  <c r="K88" i="1"/>
  <c r="H89" i="1"/>
  <c r="J89" i="1"/>
  <c r="K89" i="1"/>
  <c r="H90" i="1"/>
  <c r="J90" i="1"/>
  <c r="K90" i="1"/>
  <c r="H91" i="1"/>
  <c r="J91" i="1"/>
  <c r="K91" i="1"/>
  <c r="H92" i="1"/>
  <c r="J92" i="1"/>
  <c r="K92" i="1"/>
  <c r="H93" i="1"/>
  <c r="J93" i="1"/>
  <c r="K93" i="1"/>
  <c r="H94" i="1"/>
  <c r="J94" i="1"/>
  <c r="K94" i="1"/>
  <c r="H95" i="1"/>
  <c r="J95" i="1"/>
  <c r="K95" i="1"/>
  <c r="H96" i="1"/>
  <c r="J96" i="1"/>
  <c r="K96" i="1"/>
  <c r="H97" i="1"/>
  <c r="J97" i="1"/>
  <c r="K97" i="1"/>
  <c r="H98" i="1"/>
  <c r="J98" i="1"/>
  <c r="K98" i="1"/>
  <c r="H99" i="1"/>
  <c r="J99" i="1"/>
  <c r="K99" i="1"/>
  <c r="H100" i="1"/>
  <c r="J100" i="1"/>
  <c r="K100" i="1"/>
  <c r="H101" i="1"/>
  <c r="J101" i="1"/>
  <c r="K101" i="1"/>
  <c r="H102" i="1"/>
  <c r="J102" i="1"/>
  <c r="K102" i="1"/>
  <c r="H103" i="1"/>
  <c r="J103" i="1"/>
  <c r="K103" i="1"/>
  <c r="H104" i="1"/>
  <c r="J104" i="1"/>
  <c r="K104" i="1"/>
  <c r="H105" i="1"/>
  <c r="J105" i="1"/>
  <c r="K105" i="1"/>
  <c r="H106" i="1"/>
  <c r="J106" i="1"/>
  <c r="K106" i="1"/>
  <c r="H107" i="1"/>
  <c r="J107" i="1"/>
  <c r="K107" i="1"/>
  <c r="H108" i="1"/>
  <c r="J108" i="1"/>
  <c r="K108" i="1"/>
  <c r="H109" i="1"/>
  <c r="J109" i="1"/>
  <c r="K109" i="1"/>
  <c r="H110" i="1"/>
  <c r="J110" i="1"/>
  <c r="K110" i="1"/>
  <c r="H111" i="1"/>
  <c r="J111" i="1"/>
  <c r="K111" i="1"/>
  <c r="H112" i="1"/>
  <c r="J112" i="1"/>
  <c r="K112" i="1"/>
  <c r="H113" i="1"/>
  <c r="J113" i="1"/>
  <c r="K113" i="1"/>
  <c r="H114" i="1"/>
  <c r="J114" i="1"/>
  <c r="K114" i="1"/>
  <c r="H115" i="1"/>
  <c r="J115" i="1"/>
  <c r="K115" i="1"/>
  <c r="H116" i="1"/>
  <c r="J116" i="1"/>
  <c r="K116" i="1"/>
  <c r="H117" i="1"/>
  <c r="J117" i="1"/>
  <c r="K117" i="1"/>
  <c r="H118" i="1"/>
  <c r="J118" i="1"/>
  <c r="K118" i="1"/>
  <c r="H119" i="1"/>
  <c r="J119" i="1"/>
  <c r="K119" i="1"/>
  <c r="H120" i="1"/>
  <c r="J120" i="1"/>
  <c r="K120" i="1"/>
  <c r="H121" i="1"/>
  <c r="J121" i="1"/>
  <c r="K121" i="1"/>
  <c r="H122" i="1"/>
  <c r="J122" i="1"/>
  <c r="K122" i="1"/>
  <c r="H123" i="1"/>
  <c r="J123" i="1"/>
  <c r="K123" i="1"/>
  <c r="H124" i="1"/>
  <c r="J124" i="1"/>
  <c r="K124" i="1"/>
  <c r="H125" i="1"/>
  <c r="J125" i="1"/>
  <c r="K125" i="1"/>
  <c r="H126" i="1"/>
  <c r="J126" i="1"/>
  <c r="K126" i="1"/>
  <c r="H127" i="1"/>
  <c r="J127" i="1"/>
  <c r="K127" i="1"/>
  <c r="H128" i="1"/>
  <c r="J128" i="1"/>
  <c r="K128" i="1"/>
  <c r="H129" i="1"/>
  <c r="J129" i="1"/>
  <c r="K129" i="1"/>
  <c r="H130" i="1"/>
  <c r="J130" i="1"/>
  <c r="K130" i="1"/>
  <c r="H131" i="1"/>
  <c r="J131" i="1"/>
  <c r="K131" i="1"/>
  <c r="H132" i="1"/>
  <c r="J132" i="1"/>
  <c r="K132" i="1"/>
  <c r="H133" i="1"/>
  <c r="J133" i="1"/>
  <c r="K133" i="1"/>
  <c r="H134" i="1"/>
  <c r="J134" i="1"/>
  <c r="K134" i="1"/>
  <c r="H135" i="1"/>
  <c r="J135" i="1"/>
  <c r="K135" i="1"/>
  <c r="H136" i="1"/>
  <c r="J136" i="1"/>
  <c r="K136" i="1"/>
  <c r="H140" i="1"/>
  <c r="J140" i="1"/>
  <c r="K140" i="1"/>
  <c r="H141" i="1"/>
  <c r="J141" i="1"/>
  <c r="K141" i="1"/>
  <c r="H142" i="1"/>
  <c r="J142" i="1"/>
  <c r="K142" i="1"/>
  <c r="E144" i="1"/>
  <c r="E145" i="1"/>
</calcChain>
</file>

<file path=xl/sharedStrings.xml><?xml version="1.0" encoding="utf-8"?>
<sst xmlns="http://schemas.openxmlformats.org/spreadsheetml/2006/main" count="436" uniqueCount="287">
  <si>
    <t>Dokument musi być złożony pod rygorem nieważności 
w formie elektronicznej, o której mowa w art. 78(1) KC
(tj. podpisany kwalifikowanym podpisem elektronicznym)</t>
  </si>
  <si>
    <t>(podpis)</t>
  </si>
  <si>
    <t>Cena łączna brutto w PLN</t>
  </si>
  <si>
    <t>Cena łączna netto w PLN</t>
  </si>
  <si>
    <t>H</t>
  </si>
  <si>
    <t>Prace godzinowe ciągnikowe (8% VAT)</t>
  </si>
  <si>
    <t>GODZ MH8</t>
  </si>
  <si>
    <t>118, 13, 158, 164, 166, 168, 170, 172, 181, 185, 210, 306, 337, 342, 399</t>
  </si>
  <si>
    <t>Prace godzinowe ręczne z urządzeniem (8% VAT)</t>
  </si>
  <si>
    <t>GODZ RU8</t>
  </si>
  <si>
    <t>119, 173, 187, 308, 338, 341, 344</t>
  </si>
  <si>
    <t>Prace godzinowe ręczne (8% VAT)</t>
  </si>
  <si>
    <t>GODZ RH8</t>
  </si>
  <si>
    <t xml:space="preserve"> 11, 117, 157, 161, 163, 165, 167, 169, 171, 180, 183, 209, 307, 336, 340, 343, 398</t>
  </si>
  <si>
    <t xml:space="preserve">Wartość całkowita brutto 
w PLN
</t>
  </si>
  <si>
    <t>Wartość VAT w PLN</t>
  </si>
  <si>
    <t>Stawka VAT</t>
  </si>
  <si>
    <t>Wartość 
całkowita netto
w PLN</t>
  </si>
  <si>
    <t>Cena jednostkowa netto w PLN</t>
  </si>
  <si>
    <t>Ilość</t>
  </si>
  <si>
    <t>Jedn. miary</t>
  </si>
  <si>
    <t>Czynność - opis prac</t>
  </si>
  <si>
    <t>Kod czynności do rozliczenia</t>
  </si>
  <si>
    <t>Nr poz.
w STWPL</t>
  </si>
  <si>
    <t>KG</t>
  </si>
  <si>
    <t>Zbiór nasion pozostałych gatunków</t>
  </si>
  <si>
    <t>ZB-NASP</t>
  </si>
  <si>
    <t>334</t>
  </si>
  <si>
    <t>Zbiór nasion brzozy</t>
  </si>
  <si>
    <t>ZB-NASBRZ</t>
  </si>
  <si>
    <t>330</t>
  </si>
  <si>
    <t>Zbiór nasion dęba</t>
  </si>
  <si>
    <t>ZB-NASDB</t>
  </si>
  <si>
    <t>328</t>
  </si>
  <si>
    <t>Zbiór szyszek z gospodarczych drzewostanów nasiennych sosnowych</t>
  </si>
  <si>
    <t>N-ZSGDNSO</t>
  </si>
  <si>
    <t>309</t>
  </si>
  <si>
    <t>AR</t>
  </si>
  <si>
    <t>Wygrabianie powierzchni z korzeni i pozostałości drzewnych</t>
  </si>
  <si>
    <t>GRAB-R</t>
  </si>
  <si>
    <t>303</t>
  </si>
  <si>
    <t>M3P</t>
  </si>
  <si>
    <t>Jednorazowe ręczne przerobienie kompostu z wapnem lub nawozami mineralnymi</t>
  </si>
  <si>
    <t>PRZE-KOMR</t>
  </si>
  <si>
    <t>301</t>
  </si>
  <si>
    <t>Załadunek kompostu na wozy lub przyczepy</t>
  </si>
  <si>
    <t>ZAŁ-KOMP</t>
  </si>
  <si>
    <t>300</t>
  </si>
  <si>
    <t>Pozyskanie materiałów na kompost wraz z ułożeniem do transportu - z łubinu</t>
  </si>
  <si>
    <t>POZ-Ł</t>
  </si>
  <si>
    <t>297</t>
  </si>
  <si>
    <t>Siew nasion</t>
  </si>
  <si>
    <t>SIEW-R</t>
  </si>
  <si>
    <t>292</t>
  </si>
  <si>
    <t>Siew nasion grubych</t>
  </si>
  <si>
    <t>SIEW-GC</t>
  </si>
  <si>
    <t>289</t>
  </si>
  <si>
    <t>Siew nasion drobnych</t>
  </si>
  <si>
    <t>SIEW-DC</t>
  </si>
  <si>
    <t>288</t>
  </si>
  <si>
    <t>TSZT</t>
  </si>
  <si>
    <t>Załadunek lub rozładunek sadzonek - 4-5 latek</t>
  </si>
  <si>
    <t>ZAŁ-4</t>
  </si>
  <si>
    <t>286</t>
  </si>
  <si>
    <t>Załadunek lub rozładunek sadzonek - 2-3 latek</t>
  </si>
  <si>
    <t>ZAŁ-2</t>
  </si>
  <si>
    <t>285</t>
  </si>
  <si>
    <t>Załadunek lub rozładunek sadzonek - 1 latek</t>
  </si>
  <si>
    <t>ZAŁ-1</t>
  </si>
  <si>
    <t>284</t>
  </si>
  <si>
    <t>Żelowanie sadzonek pozostałych</t>
  </si>
  <si>
    <t>ŻEL-IL</t>
  </si>
  <si>
    <t>283</t>
  </si>
  <si>
    <t>Żelowanie 2-latek</t>
  </si>
  <si>
    <t>ŻEL-2</t>
  </si>
  <si>
    <t>282</t>
  </si>
  <si>
    <t>Żelowanie 1-latek</t>
  </si>
  <si>
    <t>ŻEL-1</t>
  </si>
  <si>
    <t>281</t>
  </si>
  <si>
    <t>Wyjęcie materiału szkółkowanego 4-5 letniego</t>
  </si>
  <si>
    <t>WYJ 4-5L</t>
  </si>
  <si>
    <t>271</t>
  </si>
  <si>
    <t>Wyjęcie 2-3 latek</t>
  </si>
  <si>
    <t>WYJ 2-3L</t>
  </si>
  <si>
    <t>270</t>
  </si>
  <si>
    <t>Wyjęcie 1-latek</t>
  </si>
  <si>
    <t>WYJ 1R</t>
  </si>
  <si>
    <t>269</t>
  </si>
  <si>
    <t>Szkółkowanie sadzonek do 1 roku z doniesieniem do miejsca szkółkowania</t>
  </si>
  <si>
    <t>SZK-1R</t>
  </si>
  <si>
    <t>258</t>
  </si>
  <si>
    <t>Regulowanie położenia osłon</t>
  </si>
  <si>
    <t>OSŁ-REG</t>
  </si>
  <si>
    <t>255</t>
  </si>
  <si>
    <t>Osłona szkółki przed ujemnymi wpływami atmosferycznymi</t>
  </si>
  <si>
    <t>OSŁ-ATM</t>
  </si>
  <si>
    <t>254</t>
  </si>
  <si>
    <t>Pielenie -  siewy pełne</t>
  </si>
  <si>
    <t>PIEL-P</t>
  </si>
  <si>
    <t>250</t>
  </si>
  <si>
    <t>Pielenie w rzędach lub pasach w okresie wschodów</t>
  </si>
  <si>
    <t>PIEL-RN1</t>
  </si>
  <si>
    <t>249</t>
  </si>
  <si>
    <t>Pielenie w rzędach lub pasach - dla Db i Bk również w okresie wschodów</t>
  </si>
  <si>
    <t>PIEL-RN</t>
  </si>
  <si>
    <t>248</t>
  </si>
  <si>
    <t>HA</t>
  </si>
  <si>
    <t>Opryskiwanie szkółek opryskiwaczem ciągnikowym</t>
  </si>
  <si>
    <t>OPR-SC</t>
  </si>
  <si>
    <t>247</t>
  </si>
  <si>
    <t>Nawożenie mineralne w sadzonkach -wykonywane ręcznie</t>
  </si>
  <si>
    <t>NAW-MINER</t>
  </si>
  <si>
    <t>245</t>
  </si>
  <si>
    <t>Nawożenie mineralne - dolistne</t>
  </si>
  <si>
    <t>NAW-MIND</t>
  </si>
  <si>
    <t>243</t>
  </si>
  <si>
    <t>Nawożenie mineralne w sadzonkach -wykonywane mechanicznie</t>
  </si>
  <si>
    <t>NAW-MINEC</t>
  </si>
  <si>
    <t>239</t>
  </si>
  <si>
    <t>Zbiór i wywóz kamieni</t>
  </si>
  <si>
    <t>ZB-KAM</t>
  </si>
  <si>
    <t>238</t>
  </si>
  <si>
    <t>Spulchnianie gleby na międzyrzędach w okresie wschodów motyką.</t>
  </si>
  <si>
    <t>SPUL-R1</t>
  </si>
  <si>
    <t>237</t>
  </si>
  <si>
    <t>Wzruszanie gleby na międzyrzędach opielaczem ręcznym</t>
  </si>
  <si>
    <t>SPUL-O</t>
  </si>
  <si>
    <t>235</t>
  </si>
  <si>
    <t>Wyciskanie rządków siewnych lub wyciskanie szpar</t>
  </si>
  <si>
    <t>WYC-SC</t>
  </si>
  <si>
    <t>234</t>
  </si>
  <si>
    <t>Wyrównywanie powierzchni włóką</t>
  </si>
  <si>
    <t>WŁÓK-SC</t>
  </si>
  <si>
    <t>232</t>
  </si>
  <si>
    <t>Wyorywanie lub podcinanie sadzonek ciągnikowym podcinaczem sekcyjnym</t>
  </si>
  <si>
    <t>WYOR-CS</t>
  </si>
  <si>
    <t>230</t>
  </si>
  <si>
    <t>Wyorywanie i podcinanie sadzonek ciągnikowym wyorywaczem klamrowych</t>
  </si>
  <si>
    <t>WYOR-CK</t>
  </si>
  <si>
    <t>229</t>
  </si>
  <si>
    <t>Orka pełna wraz ze spulchnieniem gleby</t>
  </si>
  <si>
    <t>ORSP-SC</t>
  </si>
  <si>
    <t>228</t>
  </si>
  <si>
    <t>Orka pełna</t>
  </si>
  <si>
    <t>ORKA-SC</t>
  </si>
  <si>
    <t>227</t>
  </si>
  <si>
    <t>Bronowanie</t>
  </si>
  <si>
    <t>BRON-SC</t>
  </si>
  <si>
    <t>226</t>
  </si>
  <si>
    <t>Spulchnianie gleby</t>
  </si>
  <si>
    <t>SPUL-SC</t>
  </si>
  <si>
    <t>225</t>
  </si>
  <si>
    <t>Spulchnianie gleby na międzyrzędach opielaczem wielorzędowym</t>
  </si>
  <si>
    <t>SPUL-C</t>
  </si>
  <si>
    <t>224</t>
  </si>
  <si>
    <t>Prace wykonywane ręcznie przy dogaszaniu i dozorowaniu pożarzysk</t>
  </si>
  <si>
    <t>DOZ DOG</t>
  </si>
  <si>
    <t>182</t>
  </si>
  <si>
    <t>KMTR</t>
  </si>
  <si>
    <t>Odchwaszczanie, odnawianie pasów przeciwpożarowych</t>
  </si>
  <si>
    <t>ODN-PASC</t>
  </si>
  <si>
    <t>179</t>
  </si>
  <si>
    <t>Porządkowanie terenów na pasach przeciwpożarowych</t>
  </si>
  <si>
    <t>PPOŻ-PORZ</t>
  </si>
  <si>
    <t>178</t>
  </si>
  <si>
    <t>SZT</t>
  </si>
  <si>
    <t>Wykładanie drzew zgryzowych</t>
  </si>
  <si>
    <t>DRZ-ZGRYZ</t>
  </si>
  <si>
    <t>159</t>
  </si>
  <si>
    <t>Czyszczenie budek lęgowych i schronów dla nietoperzy</t>
  </si>
  <si>
    <t>CZYSZ-BUD</t>
  </si>
  <si>
    <t>156</t>
  </si>
  <si>
    <t>Wynoszenie i układanie pozostałości w stosy niewymiarowe</t>
  </si>
  <si>
    <t>PORZ-STOS</t>
  </si>
  <si>
    <t>151</t>
  </si>
  <si>
    <t>Spalanie gałęzi ułożonych w stosy</t>
  </si>
  <si>
    <t>PORZ-SPAL</t>
  </si>
  <si>
    <t>150</t>
  </si>
  <si>
    <t>M3</t>
  </si>
  <si>
    <t>Korowanie ręczne żerdzi iglastych na czerwono</t>
  </si>
  <si>
    <t>RKDKC</t>
  </si>
  <si>
    <t>149.01</t>
  </si>
  <si>
    <t>HM</t>
  </si>
  <si>
    <t>Przybicie okorowanych żerdzi w jednym rzędzie</t>
  </si>
  <si>
    <t>PRZYB-1ŻU</t>
  </si>
  <si>
    <t>149</t>
  </si>
  <si>
    <t>Naprawa (konserwacja) ogrodzeń upraw leśnych</t>
  </si>
  <si>
    <t>K GRODZEŃ</t>
  </si>
  <si>
    <t>148</t>
  </si>
  <si>
    <t>Demontaż (likwidacja) ogrodzeń</t>
  </si>
  <si>
    <t>GRODZ-DEM</t>
  </si>
  <si>
    <t>147</t>
  </si>
  <si>
    <t>Grodzenie upraw przed zwierzyną siatką rozbiórkową</t>
  </si>
  <si>
    <t>GRODZ-SR</t>
  </si>
  <si>
    <t>144</t>
  </si>
  <si>
    <t>Grodzenie upraw przed zwierzyną siatką</t>
  </si>
  <si>
    <t>GRODZ-SN</t>
  </si>
  <si>
    <t>142</t>
  </si>
  <si>
    <t>Smarowanie pni biopreparatem</t>
  </si>
  <si>
    <t>SMAR-PBIO</t>
  </si>
  <si>
    <t>140</t>
  </si>
  <si>
    <t>Próbne poszukiwania owadów w ściółce</t>
  </si>
  <si>
    <t>SZUK-OWAD</t>
  </si>
  <si>
    <t>137</t>
  </si>
  <si>
    <t>Badanie zapędraczenia gleby - dół o objętości 0,5 m3</t>
  </si>
  <si>
    <t>SZUK-PĘDR</t>
  </si>
  <si>
    <t>136</t>
  </si>
  <si>
    <t>Zabezpieczenie upraw przed zwierzyną przy użyciu repelentów</t>
  </si>
  <si>
    <t>ZAB-REPEL</t>
  </si>
  <si>
    <t>120</t>
  </si>
  <si>
    <t>Czyszczenia póżne</t>
  </si>
  <si>
    <t>CP-W</t>
  </si>
  <si>
    <t>116</t>
  </si>
  <si>
    <t>Czyszczenia wczesne</t>
  </si>
  <si>
    <t>CW-W</t>
  </si>
  <si>
    <t>113</t>
  </si>
  <si>
    <t>Wykaszanie chwastów w uprawach oraz usuwanie nalotów w uprawach pochodnych</t>
  </si>
  <si>
    <t>KOSZ-CHN</t>
  </si>
  <si>
    <t>107</t>
  </si>
  <si>
    <t>Dowóz sadzonek</t>
  </si>
  <si>
    <t>DOW-SADZ</t>
  </si>
  <si>
    <t>103</t>
  </si>
  <si>
    <t>Sadzenie sadzonek z zakrytym systemem korzeniowym</t>
  </si>
  <si>
    <t>SADZ-BRYŁ</t>
  </si>
  <si>
    <t xml:space="preserve"> 96</t>
  </si>
  <si>
    <t>Sadzenie wielolatek w jamkę</t>
  </si>
  <si>
    <t>SADZ-JAMK</t>
  </si>
  <si>
    <t xml:space="preserve"> 93</t>
  </si>
  <si>
    <t>Sadzenie 1-latek pod kostur</t>
  </si>
  <si>
    <t>SADZ 1K</t>
  </si>
  <si>
    <t xml:space="preserve"> 91</t>
  </si>
  <si>
    <t>Wyoranie  bruzd  pługiem  do wywyższania dna bruzdy - powierzchnia powyżej 0,50 ha</t>
  </si>
  <si>
    <t>WYK-PASWY</t>
  </si>
  <si>
    <t xml:space="preserve"> 69.01</t>
  </si>
  <si>
    <t>Wyorywanie bruzd pługiem leśnym z pogłębiaczem na powierzchni pow. 0,50 ha</t>
  </si>
  <si>
    <t>WYK-POGCZ</t>
  </si>
  <si>
    <t xml:space="preserve"> 69</t>
  </si>
  <si>
    <t>Wyorywanie bruzd pługiem leśnym na pow. do 0,50 ha (np. gniazda)</t>
  </si>
  <si>
    <t>WYK-PA5CZ</t>
  </si>
  <si>
    <t xml:space="preserve"> 67</t>
  </si>
  <si>
    <t>Wyorywanie bruzd pługiem leśnym na powierzchni pow. 0,50 ha</t>
  </si>
  <si>
    <t>WYK-PASCZ</t>
  </si>
  <si>
    <t xml:space="preserve"> 66</t>
  </si>
  <si>
    <t>Wykopy ziemne o różnych przekrojach</t>
  </si>
  <si>
    <t>KOP-ROW</t>
  </si>
  <si>
    <t xml:space="preserve"> 65</t>
  </si>
  <si>
    <t>Zdarcie pokrywy na talerzach 40 cm x 40 cm</t>
  </si>
  <si>
    <t>WYK-TAL40</t>
  </si>
  <si>
    <t xml:space="preserve"> 51</t>
  </si>
  <si>
    <t>Wyniesienie wyciętych podszytów  (teren równy lub falisty)</t>
  </si>
  <si>
    <t>PPOD N</t>
  </si>
  <si>
    <t xml:space="preserve"> 24</t>
  </si>
  <si>
    <t>Wycinanie podszytów i podrostów (teren równy lub falisty)</t>
  </si>
  <si>
    <t>WPOD-N</t>
  </si>
  <si>
    <t xml:space="preserve"> 22</t>
  </si>
  <si>
    <t>Oczyszczanie zrębów, gruntów porolnych, halizn i płazowin z krzewów, jeżyn, malin itp. poprzez wycinanie i wynoszenie wyciętego materiału - dla 100% pokrycia powierzchni</t>
  </si>
  <si>
    <t>PORZ&gt;100</t>
  </si>
  <si>
    <t xml:space="preserve"> 14</t>
  </si>
  <si>
    <t>Prace wykonywane ręcznie z użyciem pilarki</t>
  </si>
  <si>
    <t>GODZ PILA</t>
  </si>
  <si>
    <t xml:space="preserve"> 12</t>
  </si>
  <si>
    <t>Podwóz drewna pow. 1000 m</t>
  </si>
  <si>
    <t>PODWOZ-D3</t>
  </si>
  <si>
    <t xml:space="preserve">  8</t>
  </si>
  <si>
    <t>Podwóz drewna od 501m do 1000 m</t>
  </si>
  <si>
    <t>PODWOZ-D2</t>
  </si>
  <si>
    <t xml:space="preserve">  7</t>
  </si>
  <si>
    <t>Podwóz drewna do 500 m</t>
  </si>
  <si>
    <t>PODWOZ-D1</t>
  </si>
  <si>
    <t xml:space="preserve">  6</t>
  </si>
  <si>
    <t>Całkowity wyrób drewna technologią dowolną</t>
  </si>
  <si>
    <t>CWD-D</t>
  </si>
  <si>
    <t xml:space="preserve">  2</t>
  </si>
  <si>
    <t>5. Cięcia przygodne i pozostałe</t>
  </si>
  <si>
    <t>4. Trzebieże wczesne i czyszczenia późne z pozyskaniem masy</t>
  </si>
  <si>
    <t>3. Trzebieże późne i cięcia sanitarno–selekcyjne</t>
  </si>
  <si>
    <t>2. Pozostałe cięcia rębne</t>
  </si>
  <si>
    <t>1. Cięcia zupełne - rębne (rębnie I)</t>
  </si>
  <si>
    <t>Odpowiadając na ogłoszenie o przetargu nieograniczonym na „Wykonywanie usług z zakresu gospodarki leśnej na terenie Nadleśnictwa Sobibór w roku 2022''  składamy niniejszym ofertę na pakiet 4 tego zamówienia i oferujemy następujące ceny jednostkowe za usługi wchodzące w skład tej części zamówienia:</t>
  </si>
  <si>
    <t xml:space="preserve">22-200 Włodawa; Sobibór 103                   </t>
  </si>
  <si>
    <t>Nadleśnictwo Sobibór</t>
  </si>
  <si>
    <t>Państwowe Gospodarstwo Leśne Lasy Państwowe</t>
  </si>
  <si>
    <t>Skarb Państwa</t>
  </si>
  <si>
    <t>KOSZTORYS OFERTOWY</t>
  </si>
  <si>
    <t>(Nazwa i adres wykonawcy)</t>
  </si>
  <si>
    <t>____________________________, dnia ______________</t>
  </si>
  <si>
    <t xml:space="preserve">Załącznik nr 2 do SWZ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</si>
</sst>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,\ ###,##0.00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1" fillId="0" borderId="0" xfId="1"/>
    <xf numFmtId="0" fontId="2" fillId="2" borderId="0" xfId="1" applyFont="1" applyFill="1" applyAlignment="1">
      <alignment horizontal="left"/>
    </xf>
    <xf numFmtId="4" fontId="2" fillId="2" borderId="2" xfId="1" applyNumberFormat="1" applyFont="1" applyFill="1" applyBorder="1" applyAlignment="1">
      <alignment horizontal="right" vertical="center" indent="1"/>
    </xf>
    <xf numFmtId="9" fontId="2" fillId="2" borderId="2" xfId="1" applyNumberFormat="1" applyFont="1" applyFill="1" applyBorder="1" applyAlignment="1">
      <alignment horizontal="center" vertical="center"/>
    </xf>
    <xf numFmtId="49" fontId="2" fillId="2" borderId="2" xfId="1" applyNumberFormat="1" applyFont="1" applyFill="1" applyBorder="1" applyAlignment="1">
      <alignment horizontal="center" vertical="center"/>
    </xf>
    <xf numFmtId="164" fontId="2" fillId="2" borderId="2" xfId="1" applyNumberFormat="1" applyFont="1" applyFill="1" applyBorder="1" applyAlignment="1">
      <alignment horizontal="center" vertical="center"/>
    </xf>
    <xf numFmtId="49" fontId="2" fillId="2" borderId="2" xfId="1" applyNumberFormat="1" applyFont="1" applyFill="1" applyBorder="1" applyAlignment="1">
      <alignment horizontal="left" vertical="center"/>
    </xf>
    <xf numFmtId="0" fontId="5" fillId="3" borderId="2" xfId="1" applyFont="1" applyFill="1" applyBorder="1" applyAlignment="1">
      <alignment horizontal="center" vertical="center" wrapText="1"/>
    </xf>
    <xf numFmtId="49" fontId="5" fillId="3" borderId="2" xfId="1" applyNumberFormat="1" applyFont="1" applyFill="1" applyBorder="1" applyAlignment="1">
      <alignment horizontal="center" vertical="center" wrapText="1"/>
    </xf>
    <xf numFmtId="49" fontId="5" fillId="3" borderId="2" xfId="1" applyNumberFormat="1" applyFont="1" applyFill="1" applyBorder="1" applyAlignment="1">
      <alignment horizontal="center" vertical="center"/>
    </xf>
    <xf numFmtId="49" fontId="2" fillId="2" borderId="2" xfId="1" applyNumberFormat="1" applyFont="1" applyFill="1" applyBorder="1" applyAlignment="1">
      <alignment horizontal="right" vertical="center"/>
    </xf>
    <xf numFmtId="39" fontId="2" fillId="2" borderId="2" xfId="1" applyNumberFormat="1" applyFont="1" applyFill="1" applyBorder="1" applyAlignment="1">
      <alignment horizontal="right" vertical="center"/>
    </xf>
    <xf numFmtId="49" fontId="6" fillId="2" borderId="2" xfId="1" applyNumberFormat="1" applyFont="1" applyFill="1" applyBorder="1" applyAlignment="1">
      <alignment horizontal="left" vertical="center" wrapText="1"/>
    </xf>
    <xf numFmtId="49" fontId="8" fillId="2" borderId="0" xfId="1" applyNumberFormat="1" applyFont="1" applyFill="1" applyAlignment="1">
      <alignment horizontal="left" vertical="center"/>
    </xf>
    <xf numFmtId="49" fontId="6" fillId="2" borderId="2" xfId="1" applyNumberFormat="1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left" vertical="center" wrapText="1"/>
    </xf>
    <xf numFmtId="0" fontId="0" fillId="0" borderId="0" xfId="0" applyAlignment="1">
      <alignment horizontal="left" wrapText="1"/>
    </xf>
    <xf numFmtId="49" fontId="8" fillId="2" borderId="0" xfId="1" applyNumberFormat="1" applyFont="1" applyFill="1" applyAlignment="1">
      <alignment horizontal="right" vertical="center"/>
    </xf>
    <xf numFmtId="0" fontId="7" fillId="2" borderId="3" xfId="1" applyFont="1" applyFill="1" applyBorder="1" applyAlignment="1">
      <alignment horizontal="left" vertical="center"/>
    </xf>
    <xf numFmtId="49" fontId="7" fillId="2" borderId="0" xfId="1" applyNumberFormat="1" applyFont="1" applyFill="1" applyAlignment="1">
      <alignment horizontal="left" vertical="center"/>
    </xf>
    <xf numFmtId="49" fontId="9" fillId="2" borderId="0" xfId="1" applyNumberFormat="1" applyFont="1" applyFill="1" applyAlignment="1">
      <alignment horizontal="center" vertical="center"/>
    </xf>
    <xf numFmtId="49" fontId="6" fillId="2" borderId="0" xfId="1" applyNumberFormat="1" applyFont="1" applyFill="1" applyAlignment="1">
      <alignment horizontal="center" vertical="top"/>
    </xf>
    <xf numFmtId="49" fontId="4" fillId="3" borderId="2" xfId="1" applyNumberFormat="1" applyFont="1" applyFill="1" applyBorder="1" applyAlignment="1">
      <alignment horizontal="right" vertical="center"/>
    </xf>
    <xf numFmtId="0" fontId="7" fillId="2" borderId="0" xfId="1" applyFont="1" applyFill="1" applyAlignment="1">
      <alignment horizontal="left" vertical="center" wrapText="1"/>
    </xf>
    <xf numFmtId="2" fontId="4" fillId="2" borderId="2" xfId="1" applyNumberFormat="1" applyFont="1" applyFill="1" applyBorder="1" applyAlignment="1">
      <alignment horizontal="right" vertical="center"/>
    </xf>
    <xf numFmtId="49" fontId="3" fillId="2" borderId="1" xfId="1" applyNumberFormat="1" applyFont="1" applyFill="1" applyBorder="1" applyAlignment="1">
      <alignment horizontal="center" vertical="center"/>
    </xf>
  </cellXfs>
  <cellStyles count="2">
    <cellStyle name="Normalny" xfId="0" builtinId="0"/>
    <cellStyle name="Normalny 2" xfId="1" xr:uid="{CDF8B406-C3EB-494A-BCAE-1F0580E854F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045D50-08BA-4BC4-9348-1E610CB4FE25}">
  <dimension ref="B1:L150"/>
  <sheetViews>
    <sheetView tabSelected="1" zoomScaleNormal="100" workbookViewId="0">
      <selection activeCell="B2" sqref="B2"/>
    </sheetView>
  </sheetViews>
  <sheetFormatPr defaultColWidth="9.140625" defaultRowHeight="12.75" x14ac:dyDescent="0.2"/>
  <cols>
    <col min="1" max="1" width="0.140625" style="1" customWidth="1"/>
    <col min="2" max="2" width="8.5703125" style="1" customWidth="1"/>
    <col min="3" max="3" width="11.140625" style="1" customWidth="1"/>
    <col min="4" max="4" width="51.85546875" style="1" customWidth="1"/>
    <col min="5" max="5" width="5.85546875" style="1" customWidth="1"/>
    <col min="6" max="7" width="10.7109375" style="1" customWidth="1"/>
    <col min="8" max="8" width="11.7109375" style="1" customWidth="1"/>
    <col min="9" max="9" width="7.85546875" style="1" customWidth="1"/>
    <col min="10" max="11" width="10.7109375" style="1" customWidth="1"/>
    <col min="12" max="12" width="0.85546875" style="1" customWidth="1"/>
    <col min="13" max="13" width="0.28515625" style="1" customWidth="1"/>
    <col min="14" max="14" width="4.7109375" style="1" customWidth="1"/>
    <col min="15" max="16384" width="9.140625" style="1"/>
  </cols>
  <sheetData>
    <row r="1" spans="2:12" s="2" customFormat="1" ht="1.5" customHeight="1" x14ac:dyDescent="0.2"/>
    <row r="2" spans="2:12" s="2" customFormat="1" ht="17.649999999999999" customHeight="1" x14ac:dyDescent="0.2">
      <c r="H2" s="18" t="s">
        <v>286</v>
      </c>
      <c r="I2" s="18"/>
      <c r="J2" s="18"/>
      <c r="K2" s="18"/>
      <c r="L2" s="18"/>
    </row>
    <row r="3" spans="2:12" s="2" customFormat="1" ht="6.95" customHeight="1" x14ac:dyDescent="0.2"/>
    <row r="4" spans="2:12" s="2" customFormat="1" ht="2.65" customHeight="1" x14ac:dyDescent="0.2">
      <c r="B4" s="19"/>
      <c r="C4" s="19"/>
    </row>
    <row r="5" spans="2:12" s="2" customFormat="1" ht="29.85" customHeight="1" x14ac:dyDescent="0.2"/>
    <row r="6" spans="2:12" s="2" customFormat="1" ht="2.65" customHeight="1" x14ac:dyDescent="0.2">
      <c r="B6" s="19"/>
      <c r="C6" s="19"/>
    </row>
    <row r="7" spans="2:12" s="2" customFormat="1" ht="19.7" customHeight="1" x14ac:dyDescent="0.2"/>
    <row r="8" spans="2:12" s="2" customFormat="1" ht="10.7" customHeight="1" x14ac:dyDescent="0.2">
      <c r="F8" s="20" t="s">
        <v>285</v>
      </c>
      <c r="G8" s="20"/>
      <c r="H8" s="20"/>
      <c r="I8" s="20"/>
      <c r="J8" s="20"/>
      <c r="K8" s="20"/>
    </row>
    <row r="9" spans="2:12" s="2" customFormat="1" ht="2.65" customHeight="1" x14ac:dyDescent="0.2">
      <c r="B9" s="19"/>
      <c r="C9" s="19"/>
      <c r="F9" s="20"/>
      <c r="G9" s="20"/>
      <c r="H9" s="20"/>
      <c r="I9" s="20"/>
      <c r="J9" s="20"/>
      <c r="K9" s="20"/>
    </row>
    <row r="10" spans="2:12" s="2" customFormat="1" ht="3.2" customHeight="1" x14ac:dyDescent="0.2">
      <c r="F10" s="20"/>
      <c r="G10" s="20"/>
      <c r="H10" s="20"/>
      <c r="I10" s="20"/>
      <c r="J10" s="20"/>
      <c r="K10" s="20"/>
    </row>
    <row r="11" spans="2:12" s="2" customFormat="1" ht="3.75" customHeight="1" x14ac:dyDescent="0.2">
      <c r="B11" s="22" t="s">
        <v>284</v>
      </c>
      <c r="C11" s="22"/>
      <c r="F11" s="20"/>
      <c r="G11" s="20"/>
      <c r="H11" s="20"/>
      <c r="I11" s="20"/>
      <c r="J11" s="20"/>
      <c r="K11" s="20"/>
    </row>
    <row r="12" spans="2:12" s="2" customFormat="1" ht="15.95" customHeight="1" x14ac:dyDescent="0.2">
      <c r="B12" s="22"/>
      <c r="C12" s="22"/>
    </row>
    <row r="13" spans="2:12" s="2" customFormat="1" ht="48.6" customHeight="1" x14ac:dyDescent="0.2"/>
    <row r="14" spans="2:12" s="2" customFormat="1" ht="24" customHeight="1" x14ac:dyDescent="0.2">
      <c r="D14" s="21" t="s">
        <v>283</v>
      </c>
      <c r="E14" s="21"/>
    </row>
    <row r="15" spans="2:12" s="2" customFormat="1" ht="57.6" customHeight="1" x14ac:dyDescent="0.2"/>
    <row r="16" spans="2:12" s="2" customFormat="1" ht="20.85" customHeight="1" x14ac:dyDescent="0.2">
      <c r="B16" s="14" t="s">
        <v>282</v>
      </c>
    </row>
    <row r="17" spans="2:11" s="2" customFormat="1" ht="3.2" customHeight="1" x14ac:dyDescent="0.2"/>
    <row r="18" spans="2:11" s="2" customFormat="1" ht="20.85" customHeight="1" x14ac:dyDescent="0.2">
      <c r="B18" s="14" t="s">
        <v>281</v>
      </c>
    </row>
    <row r="19" spans="2:11" s="2" customFormat="1" ht="3.75" customHeight="1" x14ac:dyDescent="0.2"/>
    <row r="20" spans="2:11" s="2" customFormat="1" ht="20.85" customHeight="1" x14ac:dyDescent="0.2">
      <c r="B20" s="14" t="s">
        <v>280</v>
      </c>
    </row>
    <row r="21" spans="2:11" s="2" customFormat="1" ht="2.65" customHeight="1" x14ac:dyDescent="0.2"/>
    <row r="22" spans="2:11" s="2" customFormat="1" ht="20.85" customHeight="1" x14ac:dyDescent="0.2">
      <c r="B22" s="14" t="s">
        <v>279</v>
      </c>
    </row>
    <row r="23" spans="2:11" s="2" customFormat="1" ht="59.65" customHeight="1" x14ac:dyDescent="0.2"/>
    <row r="24" spans="2:11" s="2" customFormat="1" ht="50.1" customHeight="1" x14ac:dyDescent="0.2">
      <c r="B24" s="24" t="s">
        <v>278</v>
      </c>
      <c r="C24" s="24"/>
      <c r="D24" s="24"/>
      <c r="E24" s="24"/>
      <c r="F24" s="24"/>
      <c r="G24" s="24"/>
      <c r="H24" s="24"/>
      <c r="I24" s="24"/>
      <c r="J24" s="24"/>
    </row>
    <row r="25" spans="2:11" s="2" customFormat="1" ht="52.35" customHeight="1" x14ac:dyDescent="0.2"/>
    <row r="26" spans="2:11" s="2" customFormat="1" ht="3.2" customHeight="1" x14ac:dyDescent="0.2"/>
    <row r="27" spans="2:11" s="2" customFormat="1" ht="20.85" customHeight="1" x14ac:dyDescent="0.2">
      <c r="B27" s="20" t="s">
        <v>277</v>
      </c>
      <c r="C27" s="20"/>
      <c r="D27" s="20"/>
    </row>
    <row r="28" spans="2:11" s="2" customFormat="1" ht="10.15" customHeight="1" x14ac:dyDescent="0.2"/>
    <row r="29" spans="2:11" s="2" customFormat="1" ht="45.4" customHeight="1" x14ac:dyDescent="0.2">
      <c r="B29" s="8" t="s">
        <v>23</v>
      </c>
      <c r="C29" s="9" t="s">
        <v>22</v>
      </c>
      <c r="D29" s="9" t="s">
        <v>21</v>
      </c>
      <c r="E29" s="9" t="s">
        <v>20</v>
      </c>
      <c r="F29" s="9" t="s">
        <v>19</v>
      </c>
      <c r="G29" s="9" t="s">
        <v>18</v>
      </c>
      <c r="H29" s="8" t="s">
        <v>17</v>
      </c>
      <c r="I29" s="9" t="s">
        <v>16</v>
      </c>
      <c r="J29" s="9" t="s">
        <v>15</v>
      </c>
      <c r="K29" s="8" t="s">
        <v>14</v>
      </c>
    </row>
    <row r="30" spans="2:11" s="2" customFormat="1" ht="19.7" customHeight="1" x14ac:dyDescent="0.2">
      <c r="B30" s="5" t="s">
        <v>272</v>
      </c>
      <c r="C30" s="5" t="s">
        <v>271</v>
      </c>
      <c r="D30" s="13" t="s">
        <v>270</v>
      </c>
      <c r="E30" s="5" t="s">
        <v>178</v>
      </c>
      <c r="F30" s="12">
        <v>2280</v>
      </c>
      <c r="G30" s="11"/>
      <c r="H30" s="3" t="str">
        <f>IF((G30&lt;&gt;""),ROUND((F30*G30),2),"")</f>
        <v/>
      </c>
      <c r="I30" s="4">
        <v>0.08</v>
      </c>
      <c r="J30" s="3" t="str">
        <f>IF((G30&lt;&gt;""),ROUND((H30*I30),2),"")</f>
        <v/>
      </c>
      <c r="K30" s="3" t="str">
        <f>IF((G30&lt;&gt;""),J30+H30,"")</f>
        <v/>
      </c>
    </row>
    <row r="31" spans="2:11" s="2" customFormat="1" ht="1.1499999999999999" customHeight="1" x14ac:dyDescent="0.2"/>
    <row r="32" spans="2:11" s="2" customFormat="1" ht="3.2" customHeight="1" x14ac:dyDescent="0.2"/>
    <row r="33" spans="2:11" s="2" customFormat="1" ht="20.85" customHeight="1" x14ac:dyDescent="0.2">
      <c r="B33" s="20" t="s">
        <v>276</v>
      </c>
      <c r="C33" s="20"/>
      <c r="D33" s="20"/>
    </row>
    <row r="34" spans="2:11" s="2" customFormat="1" ht="10.15" customHeight="1" x14ac:dyDescent="0.2"/>
    <row r="35" spans="2:11" s="2" customFormat="1" ht="45.4" customHeight="1" x14ac:dyDescent="0.2">
      <c r="B35" s="8" t="s">
        <v>23</v>
      </c>
      <c r="C35" s="9" t="s">
        <v>22</v>
      </c>
      <c r="D35" s="9" t="s">
        <v>21</v>
      </c>
      <c r="E35" s="9" t="s">
        <v>20</v>
      </c>
      <c r="F35" s="9" t="s">
        <v>19</v>
      </c>
      <c r="G35" s="9" t="s">
        <v>18</v>
      </c>
      <c r="H35" s="8" t="s">
        <v>17</v>
      </c>
      <c r="I35" s="9" t="s">
        <v>16</v>
      </c>
      <c r="J35" s="9" t="s">
        <v>15</v>
      </c>
      <c r="K35" s="8" t="s">
        <v>14</v>
      </c>
    </row>
    <row r="36" spans="2:11" s="2" customFormat="1" ht="19.7" customHeight="1" x14ac:dyDescent="0.2">
      <c r="B36" s="5" t="s">
        <v>272</v>
      </c>
      <c r="C36" s="5" t="s">
        <v>271</v>
      </c>
      <c r="D36" s="13" t="s">
        <v>270</v>
      </c>
      <c r="E36" s="5" t="s">
        <v>178</v>
      </c>
      <c r="F36" s="12">
        <v>7580</v>
      </c>
      <c r="G36" s="11"/>
      <c r="H36" s="3" t="str">
        <f>IF((G36&lt;&gt;""),ROUND((F36*G36),2),"")</f>
        <v/>
      </c>
      <c r="I36" s="4">
        <v>0.08</v>
      </c>
      <c r="J36" s="3" t="str">
        <f>IF((G36&lt;&gt;""),ROUND((H36*I36),2),"")</f>
        <v/>
      </c>
      <c r="K36" s="3" t="str">
        <f>IF((G36&lt;&gt;""),J36+H36,"")</f>
        <v/>
      </c>
    </row>
    <row r="37" spans="2:11" s="2" customFormat="1" ht="1.1499999999999999" customHeight="1" x14ac:dyDescent="0.2"/>
    <row r="38" spans="2:11" s="2" customFormat="1" ht="3.2" customHeight="1" x14ac:dyDescent="0.2"/>
    <row r="39" spans="2:11" s="2" customFormat="1" ht="20.85" customHeight="1" x14ac:dyDescent="0.2">
      <c r="B39" s="20" t="s">
        <v>275</v>
      </c>
      <c r="C39" s="20"/>
      <c r="D39" s="20"/>
    </row>
    <row r="40" spans="2:11" s="2" customFormat="1" ht="10.15" customHeight="1" x14ac:dyDescent="0.2"/>
    <row r="41" spans="2:11" s="2" customFormat="1" ht="45.4" customHeight="1" x14ac:dyDescent="0.2">
      <c r="B41" s="8" t="s">
        <v>23</v>
      </c>
      <c r="C41" s="9" t="s">
        <v>22</v>
      </c>
      <c r="D41" s="9" t="s">
        <v>21</v>
      </c>
      <c r="E41" s="9" t="s">
        <v>20</v>
      </c>
      <c r="F41" s="9" t="s">
        <v>19</v>
      </c>
      <c r="G41" s="9" t="s">
        <v>18</v>
      </c>
      <c r="H41" s="8" t="s">
        <v>17</v>
      </c>
      <c r="I41" s="9" t="s">
        <v>16</v>
      </c>
      <c r="J41" s="9" t="s">
        <v>15</v>
      </c>
      <c r="K41" s="8" t="s">
        <v>14</v>
      </c>
    </row>
    <row r="42" spans="2:11" s="2" customFormat="1" ht="19.7" customHeight="1" x14ac:dyDescent="0.2">
      <c r="B42" s="5" t="s">
        <v>272</v>
      </c>
      <c r="C42" s="5" t="s">
        <v>271</v>
      </c>
      <c r="D42" s="13" t="s">
        <v>270</v>
      </c>
      <c r="E42" s="5" t="s">
        <v>178</v>
      </c>
      <c r="F42" s="12">
        <v>13017</v>
      </c>
      <c r="G42" s="11"/>
      <c r="H42" s="3" t="str">
        <f>IF((G42&lt;&gt;""),ROUND((F42*G42),2),"")</f>
        <v/>
      </c>
      <c r="I42" s="4">
        <v>0.08</v>
      </c>
      <c r="J42" s="3" t="str">
        <f>IF((G42&lt;&gt;""),ROUND((H42*I42),2),"")</f>
        <v/>
      </c>
      <c r="K42" s="3" t="str">
        <f>IF((G42&lt;&gt;""),J42+H42,"")</f>
        <v/>
      </c>
    </row>
    <row r="43" spans="2:11" s="2" customFormat="1" ht="1.1499999999999999" customHeight="1" x14ac:dyDescent="0.2"/>
    <row r="44" spans="2:11" s="2" customFormat="1" ht="3.2" customHeight="1" x14ac:dyDescent="0.2"/>
    <row r="45" spans="2:11" s="2" customFormat="1" ht="20.85" customHeight="1" x14ac:dyDescent="0.2">
      <c r="B45" s="20" t="s">
        <v>274</v>
      </c>
      <c r="C45" s="20"/>
      <c r="D45" s="20"/>
    </row>
    <row r="46" spans="2:11" s="2" customFormat="1" ht="10.15" customHeight="1" x14ac:dyDescent="0.2"/>
    <row r="47" spans="2:11" s="2" customFormat="1" ht="45.4" customHeight="1" x14ac:dyDescent="0.2">
      <c r="B47" s="8" t="s">
        <v>23</v>
      </c>
      <c r="C47" s="9" t="s">
        <v>22</v>
      </c>
      <c r="D47" s="9" t="s">
        <v>21</v>
      </c>
      <c r="E47" s="9" t="s">
        <v>20</v>
      </c>
      <c r="F47" s="9" t="s">
        <v>19</v>
      </c>
      <c r="G47" s="9" t="s">
        <v>18</v>
      </c>
      <c r="H47" s="8" t="s">
        <v>17</v>
      </c>
      <c r="I47" s="9" t="s">
        <v>16</v>
      </c>
      <c r="J47" s="9" t="s">
        <v>15</v>
      </c>
      <c r="K47" s="8" t="s">
        <v>14</v>
      </c>
    </row>
    <row r="48" spans="2:11" s="2" customFormat="1" ht="19.7" customHeight="1" x14ac:dyDescent="0.2">
      <c r="B48" s="5" t="s">
        <v>272</v>
      </c>
      <c r="C48" s="5" t="s">
        <v>271</v>
      </c>
      <c r="D48" s="13" t="s">
        <v>270</v>
      </c>
      <c r="E48" s="5" t="s">
        <v>178</v>
      </c>
      <c r="F48" s="12">
        <v>1031</v>
      </c>
      <c r="G48" s="11"/>
      <c r="H48" s="3" t="str">
        <f>IF((G48&lt;&gt;""),ROUND((F48*G48),2),"")</f>
        <v/>
      </c>
      <c r="I48" s="4">
        <v>0.08</v>
      </c>
      <c r="J48" s="3" t="str">
        <f>IF((G48&lt;&gt;""),ROUND((H48*I48),2),"")</f>
        <v/>
      </c>
      <c r="K48" s="3" t="str">
        <f>IF((G48&lt;&gt;""),J48+H48,"")</f>
        <v/>
      </c>
    </row>
    <row r="49" spans="2:11" s="2" customFormat="1" ht="1.1499999999999999" customHeight="1" x14ac:dyDescent="0.2"/>
    <row r="50" spans="2:11" s="2" customFormat="1" ht="3.2" customHeight="1" x14ac:dyDescent="0.2"/>
    <row r="51" spans="2:11" s="2" customFormat="1" ht="20.85" customHeight="1" x14ac:dyDescent="0.2">
      <c r="B51" s="20" t="s">
        <v>273</v>
      </c>
      <c r="C51" s="20"/>
      <c r="D51" s="20"/>
    </row>
    <row r="52" spans="2:11" s="2" customFormat="1" ht="10.15" customHeight="1" x14ac:dyDescent="0.2"/>
    <row r="53" spans="2:11" s="2" customFormat="1" ht="45.4" customHeight="1" x14ac:dyDescent="0.2">
      <c r="B53" s="8" t="s">
        <v>23</v>
      </c>
      <c r="C53" s="9" t="s">
        <v>22</v>
      </c>
      <c r="D53" s="9" t="s">
        <v>21</v>
      </c>
      <c r="E53" s="9" t="s">
        <v>20</v>
      </c>
      <c r="F53" s="9" t="s">
        <v>19</v>
      </c>
      <c r="G53" s="9" t="s">
        <v>18</v>
      </c>
      <c r="H53" s="8" t="s">
        <v>17</v>
      </c>
      <c r="I53" s="9" t="s">
        <v>16</v>
      </c>
      <c r="J53" s="9" t="s">
        <v>15</v>
      </c>
      <c r="K53" s="8" t="s">
        <v>14</v>
      </c>
    </row>
    <row r="54" spans="2:11" s="2" customFormat="1" ht="19.7" customHeight="1" x14ac:dyDescent="0.2">
      <c r="B54" s="5" t="s">
        <v>272</v>
      </c>
      <c r="C54" s="5" t="s">
        <v>271</v>
      </c>
      <c r="D54" s="13" t="s">
        <v>270</v>
      </c>
      <c r="E54" s="5" t="s">
        <v>178</v>
      </c>
      <c r="F54" s="12">
        <v>1400</v>
      </c>
      <c r="G54" s="11"/>
      <c r="H54" s="3" t="str">
        <f>IF((G54&lt;&gt;""),ROUND((F54*G54),2),"")</f>
        <v/>
      </c>
      <c r="I54" s="4">
        <v>0.08</v>
      </c>
      <c r="J54" s="3" t="str">
        <f>IF((G54&lt;&gt;""),ROUND((H54*I54),2),"")</f>
        <v/>
      </c>
      <c r="K54" s="3" t="str">
        <f>IF((G54&lt;&gt;""),J54+H54,"")</f>
        <v/>
      </c>
    </row>
    <row r="55" spans="2:11" s="2" customFormat="1" ht="1.1499999999999999" customHeight="1" x14ac:dyDescent="0.2"/>
    <row r="56" spans="2:11" s="2" customFormat="1" ht="13.35" customHeight="1" x14ac:dyDescent="0.2"/>
    <row r="57" spans="2:11" s="2" customFormat="1" ht="45.4" customHeight="1" x14ac:dyDescent="0.2">
      <c r="B57" s="8" t="s">
        <v>23</v>
      </c>
      <c r="C57" s="9" t="s">
        <v>22</v>
      </c>
      <c r="D57" s="9" t="s">
        <v>21</v>
      </c>
      <c r="E57" s="9" t="s">
        <v>20</v>
      </c>
      <c r="F57" s="9" t="s">
        <v>19</v>
      </c>
      <c r="G57" s="9" t="s">
        <v>18</v>
      </c>
      <c r="H57" s="8" t="s">
        <v>17</v>
      </c>
      <c r="I57" s="9" t="s">
        <v>16</v>
      </c>
      <c r="J57" s="9" t="s">
        <v>15</v>
      </c>
      <c r="K57" s="8" t="s">
        <v>14</v>
      </c>
    </row>
    <row r="58" spans="2:11" s="2" customFormat="1" ht="19.7" customHeight="1" x14ac:dyDescent="0.2">
      <c r="B58" s="5" t="s">
        <v>269</v>
      </c>
      <c r="C58" s="5" t="s">
        <v>268</v>
      </c>
      <c r="D58" s="13" t="s">
        <v>267</v>
      </c>
      <c r="E58" s="5" t="s">
        <v>178</v>
      </c>
      <c r="F58" s="12">
        <v>100</v>
      </c>
      <c r="G58" s="11"/>
      <c r="H58" s="3" t="str">
        <f t="shared" ref="H58:H89" si="0">IF((G58&lt;&gt;""),ROUND((F58*G58),2),"")</f>
        <v/>
      </c>
      <c r="I58" s="4">
        <v>0.08</v>
      </c>
      <c r="J58" s="3" t="str">
        <f t="shared" ref="J58:J89" si="1">IF((G58&lt;&gt;""),ROUND((H58*I58),2),"")</f>
        <v/>
      </c>
      <c r="K58" s="3" t="str">
        <f t="shared" ref="K58:K89" si="2">IF((G58&lt;&gt;""),J58+H58,"")</f>
        <v/>
      </c>
    </row>
    <row r="59" spans="2:11" s="2" customFormat="1" ht="19.7" customHeight="1" x14ac:dyDescent="0.2">
      <c r="B59" s="5" t="s">
        <v>266</v>
      </c>
      <c r="C59" s="5" t="s">
        <v>265</v>
      </c>
      <c r="D59" s="13" t="s">
        <v>264</v>
      </c>
      <c r="E59" s="5" t="s">
        <v>178</v>
      </c>
      <c r="F59" s="12">
        <v>100</v>
      </c>
      <c r="G59" s="11"/>
      <c r="H59" s="3" t="str">
        <f t="shared" si="0"/>
        <v/>
      </c>
      <c r="I59" s="4">
        <v>0.08</v>
      </c>
      <c r="J59" s="3" t="str">
        <f t="shared" si="1"/>
        <v/>
      </c>
      <c r="K59" s="3" t="str">
        <f t="shared" si="2"/>
        <v/>
      </c>
    </row>
    <row r="60" spans="2:11" s="2" customFormat="1" ht="19.7" customHeight="1" x14ac:dyDescent="0.2">
      <c r="B60" s="5" t="s">
        <v>263</v>
      </c>
      <c r="C60" s="5" t="s">
        <v>262</v>
      </c>
      <c r="D60" s="13" t="s">
        <v>261</v>
      </c>
      <c r="E60" s="5" t="s">
        <v>178</v>
      </c>
      <c r="F60" s="12">
        <v>670</v>
      </c>
      <c r="G60" s="11"/>
      <c r="H60" s="3" t="str">
        <f t="shared" si="0"/>
        <v/>
      </c>
      <c r="I60" s="4">
        <v>0.08</v>
      </c>
      <c r="J60" s="3" t="str">
        <f t="shared" si="1"/>
        <v/>
      </c>
      <c r="K60" s="3" t="str">
        <f t="shared" si="2"/>
        <v/>
      </c>
    </row>
    <row r="61" spans="2:11" s="2" customFormat="1" ht="19.7" customHeight="1" x14ac:dyDescent="0.2">
      <c r="B61" s="5" t="s">
        <v>260</v>
      </c>
      <c r="C61" s="5" t="s">
        <v>259</v>
      </c>
      <c r="D61" s="13" t="s">
        <v>258</v>
      </c>
      <c r="E61" s="5" t="s">
        <v>4</v>
      </c>
      <c r="F61" s="12">
        <v>97</v>
      </c>
      <c r="G61" s="11"/>
      <c r="H61" s="3" t="str">
        <f t="shared" si="0"/>
        <v/>
      </c>
      <c r="I61" s="4">
        <v>0.08</v>
      </c>
      <c r="J61" s="3" t="str">
        <f t="shared" si="1"/>
        <v/>
      </c>
      <c r="K61" s="3" t="str">
        <f t="shared" si="2"/>
        <v/>
      </c>
    </row>
    <row r="62" spans="2:11" s="2" customFormat="1" ht="38.85" customHeight="1" x14ac:dyDescent="0.2">
      <c r="B62" s="5" t="s">
        <v>257</v>
      </c>
      <c r="C62" s="5" t="s">
        <v>256</v>
      </c>
      <c r="D62" s="13" t="s">
        <v>255</v>
      </c>
      <c r="E62" s="5" t="s">
        <v>106</v>
      </c>
      <c r="F62" s="12">
        <v>3.3</v>
      </c>
      <c r="G62" s="11"/>
      <c r="H62" s="3" t="str">
        <f t="shared" si="0"/>
        <v/>
      </c>
      <c r="I62" s="4">
        <v>0.08</v>
      </c>
      <c r="J62" s="3" t="str">
        <f t="shared" si="1"/>
        <v/>
      </c>
      <c r="K62" s="3" t="str">
        <f t="shared" si="2"/>
        <v/>
      </c>
    </row>
    <row r="63" spans="2:11" s="2" customFormat="1" ht="19.7" customHeight="1" x14ac:dyDescent="0.2">
      <c r="B63" s="5" t="s">
        <v>254</v>
      </c>
      <c r="C63" s="5" t="s">
        <v>253</v>
      </c>
      <c r="D63" s="13" t="s">
        <v>252</v>
      </c>
      <c r="E63" s="5" t="s">
        <v>106</v>
      </c>
      <c r="F63" s="12">
        <v>33.85</v>
      </c>
      <c r="G63" s="11"/>
      <c r="H63" s="3" t="str">
        <f t="shared" si="0"/>
        <v/>
      </c>
      <c r="I63" s="4">
        <v>0.08</v>
      </c>
      <c r="J63" s="3" t="str">
        <f t="shared" si="1"/>
        <v/>
      </c>
      <c r="K63" s="3" t="str">
        <f t="shared" si="2"/>
        <v/>
      </c>
    </row>
    <row r="64" spans="2:11" s="2" customFormat="1" ht="19.7" customHeight="1" x14ac:dyDescent="0.2">
      <c r="B64" s="5" t="s">
        <v>251</v>
      </c>
      <c r="C64" s="5" t="s">
        <v>250</v>
      </c>
      <c r="D64" s="13" t="s">
        <v>249</v>
      </c>
      <c r="E64" s="5" t="s">
        <v>106</v>
      </c>
      <c r="F64" s="12">
        <v>33.85</v>
      </c>
      <c r="G64" s="11"/>
      <c r="H64" s="3" t="str">
        <f t="shared" si="0"/>
        <v/>
      </c>
      <c r="I64" s="4">
        <v>0.08</v>
      </c>
      <c r="J64" s="3" t="str">
        <f t="shared" si="1"/>
        <v/>
      </c>
      <c r="K64" s="3" t="str">
        <f t="shared" si="2"/>
        <v/>
      </c>
    </row>
    <row r="65" spans="2:11" s="2" customFormat="1" ht="19.7" customHeight="1" x14ac:dyDescent="0.2">
      <c r="B65" s="5" t="s">
        <v>248</v>
      </c>
      <c r="C65" s="5" t="s">
        <v>247</v>
      </c>
      <c r="D65" s="13" t="s">
        <v>246</v>
      </c>
      <c r="E65" s="5" t="s">
        <v>60</v>
      </c>
      <c r="F65" s="12">
        <v>2.2200000000000002</v>
      </c>
      <c r="G65" s="11"/>
      <c r="H65" s="3" t="str">
        <f t="shared" si="0"/>
        <v/>
      </c>
      <c r="I65" s="4">
        <v>0.08</v>
      </c>
      <c r="J65" s="3" t="str">
        <f t="shared" si="1"/>
        <v/>
      </c>
      <c r="K65" s="3" t="str">
        <f t="shared" si="2"/>
        <v/>
      </c>
    </row>
    <row r="66" spans="2:11" s="2" customFormat="1" ht="19.7" customHeight="1" x14ac:dyDescent="0.2">
      <c r="B66" s="5" t="s">
        <v>245</v>
      </c>
      <c r="C66" s="5" t="s">
        <v>244</v>
      </c>
      <c r="D66" s="13" t="s">
        <v>243</v>
      </c>
      <c r="E66" s="5" t="s">
        <v>178</v>
      </c>
      <c r="F66" s="12">
        <v>49</v>
      </c>
      <c r="G66" s="11"/>
      <c r="H66" s="3" t="str">
        <f t="shared" si="0"/>
        <v/>
      </c>
      <c r="I66" s="4">
        <v>0.08</v>
      </c>
      <c r="J66" s="3" t="str">
        <f t="shared" si="1"/>
        <v/>
      </c>
      <c r="K66" s="3" t="str">
        <f t="shared" si="2"/>
        <v/>
      </c>
    </row>
    <row r="67" spans="2:11" s="2" customFormat="1" ht="19.7" customHeight="1" x14ac:dyDescent="0.2">
      <c r="B67" s="5" t="s">
        <v>242</v>
      </c>
      <c r="C67" s="5" t="s">
        <v>241</v>
      </c>
      <c r="D67" s="13" t="s">
        <v>240</v>
      </c>
      <c r="E67" s="5" t="s">
        <v>158</v>
      </c>
      <c r="F67" s="12">
        <v>112.19</v>
      </c>
      <c r="G67" s="11"/>
      <c r="H67" s="3" t="str">
        <f t="shared" si="0"/>
        <v/>
      </c>
      <c r="I67" s="4">
        <v>0.08</v>
      </c>
      <c r="J67" s="3" t="str">
        <f t="shared" si="1"/>
        <v/>
      </c>
      <c r="K67" s="3" t="str">
        <f t="shared" si="2"/>
        <v/>
      </c>
    </row>
    <row r="68" spans="2:11" s="2" customFormat="1" ht="19.7" customHeight="1" x14ac:dyDescent="0.2">
      <c r="B68" s="5" t="s">
        <v>239</v>
      </c>
      <c r="C68" s="5" t="s">
        <v>238</v>
      </c>
      <c r="D68" s="13" t="s">
        <v>237</v>
      </c>
      <c r="E68" s="5" t="s">
        <v>158</v>
      </c>
      <c r="F68" s="12">
        <v>24.92</v>
      </c>
      <c r="G68" s="11"/>
      <c r="H68" s="3" t="str">
        <f t="shared" si="0"/>
        <v/>
      </c>
      <c r="I68" s="4">
        <v>0.08</v>
      </c>
      <c r="J68" s="3" t="str">
        <f t="shared" si="1"/>
        <v/>
      </c>
      <c r="K68" s="3" t="str">
        <f t="shared" si="2"/>
        <v/>
      </c>
    </row>
    <row r="69" spans="2:11" s="2" customFormat="1" ht="28.7" customHeight="1" x14ac:dyDescent="0.2">
      <c r="B69" s="5" t="s">
        <v>236</v>
      </c>
      <c r="C69" s="5" t="s">
        <v>235</v>
      </c>
      <c r="D69" s="13" t="s">
        <v>234</v>
      </c>
      <c r="E69" s="5" t="s">
        <v>158</v>
      </c>
      <c r="F69" s="12">
        <v>44.94</v>
      </c>
      <c r="G69" s="11"/>
      <c r="H69" s="3" t="str">
        <f t="shared" si="0"/>
        <v/>
      </c>
      <c r="I69" s="4">
        <v>0.08</v>
      </c>
      <c r="J69" s="3" t="str">
        <f t="shared" si="1"/>
        <v/>
      </c>
      <c r="K69" s="3" t="str">
        <f t="shared" si="2"/>
        <v/>
      </c>
    </row>
    <row r="70" spans="2:11" s="2" customFormat="1" ht="28.7" customHeight="1" x14ac:dyDescent="0.2">
      <c r="B70" s="5" t="s">
        <v>233</v>
      </c>
      <c r="C70" s="5" t="s">
        <v>232</v>
      </c>
      <c r="D70" s="13" t="s">
        <v>231</v>
      </c>
      <c r="E70" s="5" t="s">
        <v>158</v>
      </c>
      <c r="F70" s="12">
        <v>28.25</v>
      </c>
      <c r="G70" s="11"/>
      <c r="H70" s="3" t="str">
        <f t="shared" si="0"/>
        <v/>
      </c>
      <c r="I70" s="4">
        <v>0.08</v>
      </c>
      <c r="J70" s="3" t="str">
        <f t="shared" si="1"/>
        <v/>
      </c>
      <c r="K70" s="3" t="str">
        <f t="shared" si="2"/>
        <v/>
      </c>
    </row>
    <row r="71" spans="2:11" s="2" customFormat="1" ht="19.7" customHeight="1" x14ac:dyDescent="0.2">
      <c r="B71" s="5" t="s">
        <v>230</v>
      </c>
      <c r="C71" s="5" t="s">
        <v>229</v>
      </c>
      <c r="D71" s="13" t="s">
        <v>228</v>
      </c>
      <c r="E71" s="5" t="s">
        <v>60</v>
      </c>
      <c r="F71" s="12">
        <v>103.31</v>
      </c>
      <c r="G71" s="11"/>
      <c r="H71" s="3" t="str">
        <f t="shared" si="0"/>
        <v/>
      </c>
      <c r="I71" s="4">
        <v>0.08</v>
      </c>
      <c r="J71" s="3" t="str">
        <f t="shared" si="1"/>
        <v/>
      </c>
      <c r="K71" s="3" t="str">
        <f t="shared" si="2"/>
        <v/>
      </c>
    </row>
    <row r="72" spans="2:11" s="2" customFormat="1" ht="19.7" customHeight="1" x14ac:dyDescent="0.2">
      <c r="B72" s="5" t="s">
        <v>227</v>
      </c>
      <c r="C72" s="5" t="s">
        <v>226</v>
      </c>
      <c r="D72" s="13" t="s">
        <v>225</v>
      </c>
      <c r="E72" s="5" t="s">
        <v>60</v>
      </c>
      <c r="F72" s="12">
        <v>159.99</v>
      </c>
      <c r="G72" s="11"/>
      <c r="H72" s="3" t="str">
        <f t="shared" si="0"/>
        <v/>
      </c>
      <c r="I72" s="4">
        <v>0.08</v>
      </c>
      <c r="J72" s="3" t="str">
        <f t="shared" si="1"/>
        <v/>
      </c>
      <c r="K72" s="3" t="str">
        <f t="shared" si="2"/>
        <v/>
      </c>
    </row>
    <row r="73" spans="2:11" s="2" customFormat="1" ht="19.7" customHeight="1" x14ac:dyDescent="0.2">
      <c r="B73" s="5" t="s">
        <v>224</v>
      </c>
      <c r="C73" s="5" t="s">
        <v>223</v>
      </c>
      <c r="D73" s="13" t="s">
        <v>222</v>
      </c>
      <c r="E73" s="5" t="s">
        <v>60</v>
      </c>
      <c r="F73" s="12">
        <v>58.37</v>
      </c>
      <c r="G73" s="11"/>
      <c r="H73" s="3" t="str">
        <f t="shared" si="0"/>
        <v/>
      </c>
      <c r="I73" s="4">
        <v>0.08</v>
      </c>
      <c r="J73" s="3" t="str">
        <f t="shared" si="1"/>
        <v/>
      </c>
      <c r="K73" s="3" t="str">
        <f t="shared" si="2"/>
        <v/>
      </c>
    </row>
    <row r="74" spans="2:11" s="2" customFormat="1" ht="19.7" customHeight="1" x14ac:dyDescent="0.2">
      <c r="B74" s="5" t="s">
        <v>221</v>
      </c>
      <c r="C74" s="5" t="s">
        <v>220</v>
      </c>
      <c r="D74" s="13" t="s">
        <v>219</v>
      </c>
      <c r="E74" s="5" t="s">
        <v>60</v>
      </c>
      <c r="F74" s="12">
        <v>196.43</v>
      </c>
      <c r="G74" s="11"/>
      <c r="H74" s="3" t="str">
        <f t="shared" si="0"/>
        <v/>
      </c>
      <c r="I74" s="4">
        <v>0.08</v>
      </c>
      <c r="J74" s="3" t="str">
        <f t="shared" si="1"/>
        <v/>
      </c>
      <c r="K74" s="3" t="str">
        <f t="shared" si="2"/>
        <v/>
      </c>
    </row>
    <row r="75" spans="2:11" s="2" customFormat="1" ht="28.7" customHeight="1" x14ac:dyDescent="0.2">
      <c r="B75" s="5" t="s">
        <v>218</v>
      </c>
      <c r="C75" s="5" t="s">
        <v>217</v>
      </c>
      <c r="D75" s="13" t="s">
        <v>216</v>
      </c>
      <c r="E75" s="5" t="s">
        <v>106</v>
      </c>
      <c r="F75" s="12">
        <v>121.77</v>
      </c>
      <c r="G75" s="11"/>
      <c r="H75" s="3" t="str">
        <f t="shared" si="0"/>
        <v/>
      </c>
      <c r="I75" s="4">
        <v>0.08</v>
      </c>
      <c r="J75" s="3" t="str">
        <f t="shared" si="1"/>
        <v/>
      </c>
      <c r="K75" s="3" t="str">
        <f t="shared" si="2"/>
        <v/>
      </c>
    </row>
    <row r="76" spans="2:11" s="2" customFormat="1" ht="19.7" customHeight="1" x14ac:dyDescent="0.2">
      <c r="B76" s="5" t="s">
        <v>215</v>
      </c>
      <c r="C76" s="5" t="s">
        <v>214</v>
      </c>
      <c r="D76" s="13" t="s">
        <v>213</v>
      </c>
      <c r="E76" s="5" t="s">
        <v>106</v>
      </c>
      <c r="F76" s="12">
        <v>37.32</v>
      </c>
      <c r="G76" s="11"/>
      <c r="H76" s="3" t="str">
        <f t="shared" si="0"/>
        <v/>
      </c>
      <c r="I76" s="4">
        <v>0.08</v>
      </c>
      <c r="J76" s="3" t="str">
        <f t="shared" si="1"/>
        <v/>
      </c>
      <c r="K76" s="3" t="str">
        <f t="shared" si="2"/>
        <v/>
      </c>
    </row>
    <row r="77" spans="2:11" s="2" customFormat="1" ht="19.7" customHeight="1" x14ac:dyDescent="0.2">
      <c r="B77" s="5" t="s">
        <v>212</v>
      </c>
      <c r="C77" s="5" t="s">
        <v>211</v>
      </c>
      <c r="D77" s="13" t="s">
        <v>210</v>
      </c>
      <c r="E77" s="5" t="s">
        <v>106</v>
      </c>
      <c r="F77" s="12">
        <v>52.07</v>
      </c>
      <c r="G77" s="11"/>
      <c r="H77" s="3" t="str">
        <f t="shared" si="0"/>
        <v/>
      </c>
      <c r="I77" s="4">
        <v>0.08</v>
      </c>
      <c r="J77" s="3" t="str">
        <f t="shared" si="1"/>
        <v/>
      </c>
      <c r="K77" s="3" t="str">
        <f t="shared" si="2"/>
        <v/>
      </c>
    </row>
    <row r="78" spans="2:11" s="2" customFormat="1" ht="19.7" customHeight="1" x14ac:dyDescent="0.2">
      <c r="B78" s="5" t="s">
        <v>209</v>
      </c>
      <c r="C78" s="5" t="s">
        <v>208</v>
      </c>
      <c r="D78" s="13" t="s">
        <v>207</v>
      </c>
      <c r="E78" s="5" t="s">
        <v>106</v>
      </c>
      <c r="F78" s="12">
        <v>13.97</v>
      </c>
      <c r="G78" s="11"/>
      <c r="H78" s="3" t="str">
        <f t="shared" si="0"/>
        <v/>
      </c>
      <c r="I78" s="4">
        <v>0.08</v>
      </c>
      <c r="J78" s="3" t="str">
        <f t="shared" si="1"/>
        <v/>
      </c>
      <c r="K78" s="3" t="str">
        <f t="shared" si="2"/>
        <v/>
      </c>
    </row>
    <row r="79" spans="2:11" s="2" customFormat="1" ht="19.7" customHeight="1" x14ac:dyDescent="0.2">
      <c r="B79" s="5" t="s">
        <v>206</v>
      </c>
      <c r="C79" s="5" t="s">
        <v>205</v>
      </c>
      <c r="D79" s="13" t="s">
        <v>204</v>
      </c>
      <c r="E79" s="5" t="s">
        <v>165</v>
      </c>
      <c r="F79" s="12">
        <v>220</v>
      </c>
      <c r="G79" s="11"/>
      <c r="H79" s="3" t="str">
        <f t="shared" si="0"/>
        <v/>
      </c>
      <c r="I79" s="4">
        <v>0.08</v>
      </c>
      <c r="J79" s="3" t="str">
        <f t="shared" si="1"/>
        <v/>
      </c>
      <c r="K79" s="3" t="str">
        <f t="shared" si="2"/>
        <v/>
      </c>
    </row>
    <row r="80" spans="2:11" s="2" customFormat="1" ht="19.7" customHeight="1" x14ac:dyDescent="0.2">
      <c r="B80" s="5" t="s">
        <v>203</v>
      </c>
      <c r="C80" s="5" t="s">
        <v>202</v>
      </c>
      <c r="D80" s="13" t="s">
        <v>201</v>
      </c>
      <c r="E80" s="5" t="s">
        <v>165</v>
      </c>
      <c r="F80" s="12">
        <v>39</v>
      </c>
      <c r="G80" s="11"/>
      <c r="H80" s="3" t="str">
        <f t="shared" si="0"/>
        <v/>
      </c>
      <c r="I80" s="4">
        <v>0.08</v>
      </c>
      <c r="J80" s="3" t="str">
        <f t="shared" si="1"/>
        <v/>
      </c>
      <c r="K80" s="3" t="str">
        <f t="shared" si="2"/>
        <v/>
      </c>
    </row>
    <row r="81" spans="2:11" s="2" customFormat="1" ht="19.7" customHeight="1" x14ac:dyDescent="0.2">
      <c r="B81" s="5" t="s">
        <v>200</v>
      </c>
      <c r="C81" s="5" t="s">
        <v>199</v>
      </c>
      <c r="D81" s="13" t="s">
        <v>198</v>
      </c>
      <c r="E81" s="5" t="s">
        <v>106</v>
      </c>
      <c r="F81" s="12">
        <v>13.31</v>
      </c>
      <c r="G81" s="11"/>
      <c r="H81" s="3" t="str">
        <f t="shared" si="0"/>
        <v/>
      </c>
      <c r="I81" s="4">
        <v>0.08</v>
      </c>
      <c r="J81" s="3" t="str">
        <f t="shared" si="1"/>
        <v/>
      </c>
      <c r="K81" s="3" t="str">
        <f t="shared" si="2"/>
        <v/>
      </c>
    </row>
    <row r="82" spans="2:11" s="2" customFormat="1" ht="19.7" customHeight="1" x14ac:dyDescent="0.2">
      <c r="B82" s="5" t="s">
        <v>197</v>
      </c>
      <c r="C82" s="5" t="s">
        <v>196</v>
      </c>
      <c r="D82" s="13" t="s">
        <v>195</v>
      </c>
      <c r="E82" s="5" t="s">
        <v>182</v>
      </c>
      <c r="F82" s="12">
        <v>101.25</v>
      </c>
      <c r="G82" s="11"/>
      <c r="H82" s="3" t="str">
        <f t="shared" si="0"/>
        <v/>
      </c>
      <c r="I82" s="4">
        <v>0.23</v>
      </c>
      <c r="J82" s="3" t="str">
        <f t="shared" si="1"/>
        <v/>
      </c>
      <c r="K82" s="3" t="str">
        <f t="shared" si="2"/>
        <v/>
      </c>
    </row>
    <row r="83" spans="2:11" s="2" customFormat="1" ht="19.7" customHeight="1" x14ac:dyDescent="0.2">
      <c r="B83" s="5" t="s">
        <v>194</v>
      </c>
      <c r="C83" s="5" t="s">
        <v>193</v>
      </c>
      <c r="D83" s="13" t="s">
        <v>192</v>
      </c>
      <c r="E83" s="5" t="s">
        <v>182</v>
      </c>
      <c r="F83" s="12">
        <v>8</v>
      </c>
      <c r="G83" s="11"/>
      <c r="H83" s="3" t="str">
        <f t="shared" si="0"/>
        <v/>
      </c>
      <c r="I83" s="4">
        <v>0.23</v>
      </c>
      <c r="J83" s="3" t="str">
        <f t="shared" si="1"/>
        <v/>
      </c>
      <c r="K83" s="3" t="str">
        <f t="shared" si="2"/>
        <v/>
      </c>
    </row>
    <row r="84" spans="2:11" s="2" customFormat="1" ht="19.7" customHeight="1" x14ac:dyDescent="0.2">
      <c r="B84" s="5" t="s">
        <v>191</v>
      </c>
      <c r="C84" s="5" t="s">
        <v>190</v>
      </c>
      <c r="D84" s="13" t="s">
        <v>189</v>
      </c>
      <c r="E84" s="5" t="s">
        <v>182</v>
      </c>
      <c r="F84" s="12">
        <v>7.65</v>
      </c>
      <c r="G84" s="11"/>
      <c r="H84" s="3" t="str">
        <f t="shared" si="0"/>
        <v/>
      </c>
      <c r="I84" s="4">
        <v>0.23</v>
      </c>
      <c r="J84" s="3" t="str">
        <f t="shared" si="1"/>
        <v/>
      </c>
      <c r="K84" s="3" t="str">
        <f t="shared" si="2"/>
        <v/>
      </c>
    </row>
    <row r="85" spans="2:11" s="2" customFormat="1" ht="19.7" customHeight="1" x14ac:dyDescent="0.2">
      <c r="B85" s="5" t="s">
        <v>188</v>
      </c>
      <c r="C85" s="5" t="s">
        <v>187</v>
      </c>
      <c r="D85" s="13" t="s">
        <v>186</v>
      </c>
      <c r="E85" s="5" t="s">
        <v>4</v>
      </c>
      <c r="F85" s="12">
        <v>192</v>
      </c>
      <c r="G85" s="11"/>
      <c r="H85" s="3" t="str">
        <f t="shared" si="0"/>
        <v/>
      </c>
      <c r="I85" s="4">
        <v>0.23</v>
      </c>
      <c r="J85" s="3" t="str">
        <f t="shared" si="1"/>
        <v/>
      </c>
      <c r="K85" s="3" t="str">
        <f t="shared" si="2"/>
        <v/>
      </c>
    </row>
    <row r="86" spans="2:11" s="2" customFormat="1" ht="19.7" customHeight="1" x14ac:dyDescent="0.2">
      <c r="B86" s="5" t="s">
        <v>185</v>
      </c>
      <c r="C86" s="5" t="s">
        <v>184</v>
      </c>
      <c r="D86" s="13" t="s">
        <v>183</v>
      </c>
      <c r="E86" s="5" t="s">
        <v>182</v>
      </c>
      <c r="F86" s="12">
        <v>1</v>
      </c>
      <c r="G86" s="11"/>
      <c r="H86" s="3" t="str">
        <f t="shared" si="0"/>
        <v/>
      </c>
      <c r="I86" s="4">
        <v>0.23</v>
      </c>
      <c r="J86" s="3" t="str">
        <f t="shared" si="1"/>
        <v/>
      </c>
      <c r="K86" s="3" t="str">
        <f t="shared" si="2"/>
        <v/>
      </c>
    </row>
    <row r="87" spans="2:11" s="2" customFormat="1" ht="19.7" customHeight="1" x14ac:dyDescent="0.2">
      <c r="B87" s="5" t="s">
        <v>181</v>
      </c>
      <c r="C87" s="5" t="s">
        <v>180</v>
      </c>
      <c r="D87" s="13" t="s">
        <v>179</v>
      </c>
      <c r="E87" s="5" t="s">
        <v>178</v>
      </c>
      <c r="F87" s="12">
        <v>1.5</v>
      </c>
      <c r="G87" s="11"/>
      <c r="H87" s="3" t="str">
        <f t="shared" si="0"/>
        <v/>
      </c>
      <c r="I87" s="4">
        <v>0.23</v>
      </c>
      <c r="J87" s="3" t="str">
        <f t="shared" si="1"/>
        <v/>
      </c>
      <c r="K87" s="3" t="str">
        <f t="shared" si="2"/>
        <v/>
      </c>
    </row>
    <row r="88" spans="2:11" s="2" customFormat="1" ht="19.7" customHeight="1" x14ac:dyDescent="0.2">
      <c r="B88" s="5" t="s">
        <v>177</v>
      </c>
      <c r="C88" s="5" t="s">
        <v>176</v>
      </c>
      <c r="D88" s="13" t="s">
        <v>175</v>
      </c>
      <c r="E88" s="5" t="s">
        <v>41</v>
      </c>
      <c r="F88" s="12">
        <v>320</v>
      </c>
      <c r="G88" s="11"/>
      <c r="H88" s="3" t="str">
        <f t="shared" si="0"/>
        <v/>
      </c>
      <c r="I88" s="4">
        <v>0.08</v>
      </c>
      <c r="J88" s="3" t="str">
        <f t="shared" si="1"/>
        <v/>
      </c>
      <c r="K88" s="3" t="str">
        <f t="shared" si="2"/>
        <v/>
      </c>
    </row>
    <row r="89" spans="2:11" s="2" customFormat="1" ht="19.7" customHeight="1" x14ac:dyDescent="0.2">
      <c r="B89" s="5" t="s">
        <v>174</v>
      </c>
      <c r="C89" s="5" t="s">
        <v>173</v>
      </c>
      <c r="D89" s="13" t="s">
        <v>172</v>
      </c>
      <c r="E89" s="5" t="s">
        <v>41</v>
      </c>
      <c r="F89" s="12">
        <v>848</v>
      </c>
      <c r="G89" s="11"/>
      <c r="H89" s="3" t="str">
        <f t="shared" si="0"/>
        <v/>
      </c>
      <c r="I89" s="4">
        <v>0.08</v>
      </c>
      <c r="J89" s="3" t="str">
        <f t="shared" si="1"/>
        <v/>
      </c>
      <c r="K89" s="3" t="str">
        <f t="shared" si="2"/>
        <v/>
      </c>
    </row>
    <row r="90" spans="2:11" s="2" customFormat="1" ht="19.7" customHeight="1" x14ac:dyDescent="0.2">
      <c r="B90" s="5" t="s">
        <v>171</v>
      </c>
      <c r="C90" s="5" t="s">
        <v>170</v>
      </c>
      <c r="D90" s="13" t="s">
        <v>169</v>
      </c>
      <c r="E90" s="5" t="s">
        <v>165</v>
      </c>
      <c r="F90" s="12">
        <v>332</v>
      </c>
      <c r="G90" s="11"/>
      <c r="H90" s="3" t="str">
        <f t="shared" ref="H90:H121" si="3">IF((G90&lt;&gt;""),ROUND((F90*G90),2),"")</f>
        <v/>
      </c>
      <c r="I90" s="4">
        <v>0.08</v>
      </c>
      <c r="J90" s="3" t="str">
        <f t="shared" ref="J90:J121" si="4">IF((G90&lt;&gt;""),ROUND((H90*I90),2),"")</f>
        <v/>
      </c>
      <c r="K90" s="3" t="str">
        <f t="shared" ref="K90:K121" si="5">IF((G90&lt;&gt;""),J90+H90,"")</f>
        <v/>
      </c>
    </row>
    <row r="91" spans="2:11" s="2" customFormat="1" ht="19.7" customHeight="1" x14ac:dyDescent="0.2">
      <c r="B91" s="5" t="s">
        <v>168</v>
      </c>
      <c r="C91" s="5" t="s">
        <v>167</v>
      </c>
      <c r="D91" s="13" t="s">
        <v>166</v>
      </c>
      <c r="E91" s="5" t="s">
        <v>165</v>
      </c>
      <c r="F91" s="12">
        <v>150</v>
      </c>
      <c r="G91" s="11"/>
      <c r="H91" s="3" t="str">
        <f t="shared" si="3"/>
        <v/>
      </c>
      <c r="I91" s="4">
        <v>0.08</v>
      </c>
      <c r="J91" s="3" t="str">
        <f t="shared" si="4"/>
        <v/>
      </c>
      <c r="K91" s="3" t="str">
        <f t="shared" si="5"/>
        <v/>
      </c>
    </row>
    <row r="92" spans="2:11" s="2" customFormat="1" ht="19.7" customHeight="1" x14ac:dyDescent="0.2">
      <c r="B92" s="5" t="s">
        <v>164</v>
      </c>
      <c r="C92" s="5" t="s">
        <v>163</v>
      </c>
      <c r="D92" s="13" t="s">
        <v>162</v>
      </c>
      <c r="E92" s="5" t="s">
        <v>106</v>
      </c>
      <c r="F92" s="12">
        <v>0.25</v>
      </c>
      <c r="G92" s="11"/>
      <c r="H92" s="3" t="str">
        <f t="shared" si="3"/>
        <v/>
      </c>
      <c r="I92" s="4">
        <v>0.08</v>
      </c>
      <c r="J92" s="3" t="str">
        <f t="shared" si="4"/>
        <v/>
      </c>
      <c r="K92" s="3" t="str">
        <f t="shared" si="5"/>
        <v/>
      </c>
    </row>
    <row r="93" spans="2:11" s="2" customFormat="1" ht="19.7" customHeight="1" x14ac:dyDescent="0.2">
      <c r="B93" s="5" t="s">
        <v>161</v>
      </c>
      <c r="C93" s="5" t="s">
        <v>160</v>
      </c>
      <c r="D93" s="13" t="s">
        <v>159</v>
      </c>
      <c r="E93" s="5" t="s">
        <v>158</v>
      </c>
      <c r="F93" s="12">
        <v>0.85</v>
      </c>
      <c r="G93" s="11"/>
      <c r="H93" s="3" t="str">
        <f t="shared" si="3"/>
        <v/>
      </c>
      <c r="I93" s="4">
        <v>0.08</v>
      </c>
      <c r="J93" s="3" t="str">
        <f t="shared" si="4"/>
        <v/>
      </c>
      <c r="K93" s="3" t="str">
        <f t="shared" si="5"/>
        <v/>
      </c>
    </row>
    <row r="94" spans="2:11" s="2" customFormat="1" ht="28.7" customHeight="1" x14ac:dyDescent="0.2">
      <c r="B94" s="5" t="s">
        <v>157</v>
      </c>
      <c r="C94" s="5" t="s">
        <v>156</v>
      </c>
      <c r="D94" s="13" t="s">
        <v>155</v>
      </c>
      <c r="E94" s="5" t="s">
        <v>4</v>
      </c>
      <c r="F94" s="12">
        <v>78</v>
      </c>
      <c r="G94" s="11"/>
      <c r="H94" s="3" t="str">
        <f t="shared" si="3"/>
        <v/>
      </c>
      <c r="I94" s="4">
        <v>0.08</v>
      </c>
      <c r="J94" s="3" t="str">
        <f t="shared" si="4"/>
        <v/>
      </c>
      <c r="K94" s="3" t="str">
        <f t="shared" si="5"/>
        <v/>
      </c>
    </row>
    <row r="95" spans="2:11" s="2" customFormat="1" ht="19.7" customHeight="1" x14ac:dyDescent="0.2">
      <c r="B95" s="5" t="s">
        <v>154</v>
      </c>
      <c r="C95" s="5" t="s">
        <v>153</v>
      </c>
      <c r="D95" s="13" t="s">
        <v>152</v>
      </c>
      <c r="E95" s="5" t="s">
        <v>37</v>
      </c>
      <c r="F95" s="12">
        <v>1968</v>
      </c>
      <c r="G95" s="11"/>
      <c r="H95" s="3" t="str">
        <f t="shared" si="3"/>
        <v/>
      </c>
      <c r="I95" s="4">
        <v>0.08</v>
      </c>
      <c r="J95" s="3" t="str">
        <f t="shared" si="4"/>
        <v/>
      </c>
      <c r="K95" s="3" t="str">
        <f t="shared" si="5"/>
        <v/>
      </c>
    </row>
    <row r="96" spans="2:11" s="2" customFormat="1" ht="19.7" customHeight="1" x14ac:dyDescent="0.2">
      <c r="B96" s="5" t="s">
        <v>151</v>
      </c>
      <c r="C96" s="5" t="s">
        <v>150</v>
      </c>
      <c r="D96" s="13" t="s">
        <v>149</v>
      </c>
      <c r="E96" s="5" t="s">
        <v>37</v>
      </c>
      <c r="F96" s="12">
        <v>564</v>
      </c>
      <c r="G96" s="11"/>
      <c r="H96" s="3" t="str">
        <f t="shared" si="3"/>
        <v/>
      </c>
      <c r="I96" s="4">
        <v>0.08</v>
      </c>
      <c r="J96" s="3" t="str">
        <f t="shared" si="4"/>
        <v/>
      </c>
      <c r="K96" s="3" t="str">
        <f t="shared" si="5"/>
        <v/>
      </c>
    </row>
    <row r="97" spans="2:11" s="2" customFormat="1" ht="19.7" customHeight="1" x14ac:dyDescent="0.2">
      <c r="B97" s="5" t="s">
        <v>148</v>
      </c>
      <c r="C97" s="5" t="s">
        <v>147</v>
      </c>
      <c r="D97" s="13" t="s">
        <v>146</v>
      </c>
      <c r="E97" s="5" t="s">
        <v>37</v>
      </c>
      <c r="F97" s="12">
        <v>917.1</v>
      </c>
      <c r="G97" s="11"/>
      <c r="H97" s="3" t="str">
        <f t="shared" si="3"/>
        <v/>
      </c>
      <c r="I97" s="4">
        <v>0.08</v>
      </c>
      <c r="J97" s="3" t="str">
        <f t="shared" si="4"/>
        <v/>
      </c>
      <c r="K97" s="3" t="str">
        <f t="shared" si="5"/>
        <v/>
      </c>
    </row>
    <row r="98" spans="2:11" s="2" customFormat="1" ht="19.7" customHeight="1" x14ac:dyDescent="0.2">
      <c r="B98" s="5" t="s">
        <v>145</v>
      </c>
      <c r="C98" s="5" t="s">
        <v>144</v>
      </c>
      <c r="D98" s="13" t="s">
        <v>143</v>
      </c>
      <c r="E98" s="5" t="s">
        <v>37</v>
      </c>
      <c r="F98" s="12">
        <v>266</v>
      </c>
      <c r="G98" s="11"/>
      <c r="H98" s="3" t="str">
        <f t="shared" si="3"/>
        <v/>
      </c>
      <c r="I98" s="4">
        <v>0.08</v>
      </c>
      <c r="J98" s="3" t="str">
        <f t="shared" si="4"/>
        <v/>
      </c>
      <c r="K98" s="3" t="str">
        <f t="shared" si="5"/>
        <v/>
      </c>
    </row>
    <row r="99" spans="2:11" s="2" customFormat="1" ht="19.7" customHeight="1" x14ac:dyDescent="0.2">
      <c r="B99" s="5" t="s">
        <v>142</v>
      </c>
      <c r="C99" s="5" t="s">
        <v>141</v>
      </c>
      <c r="D99" s="13" t="s">
        <v>140</v>
      </c>
      <c r="E99" s="5" t="s">
        <v>37</v>
      </c>
      <c r="F99" s="12">
        <v>209.9</v>
      </c>
      <c r="G99" s="11"/>
      <c r="H99" s="3" t="str">
        <f t="shared" si="3"/>
        <v/>
      </c>
      <c r="I99" s="4">
        <v>0.08</v>
      </c>
      <c r="J99" s="3" t="str">
        <f t="shared" si="4"/>
        <v/>
      </c>
      <c r="K99" s="3" t="str">
        <f t="shared" si="5"/>
        <v/>
      </c>
    </row>
    <row r="100" spans="2:11" s="2" customFormat="1" ht="28.7" customHeight="1" x14ac:dyDescent="0.2">
      <c r="B100" s="5" t="s">
        <v>139</v>
      </c>
      <c r="C100" s="5" t="s">
        <v>138</v>
      </c>
      <c r="D100" s="13" t="s">
        <v>137</v>
      </c>
      <c r="E100" s="5" t="s">
        <v>37</v>
      </c>
      <c r="F100" s="12">
        <v>120</v>
      </c>
      <c r="G100" s="11"/>
      <c r="H100" s="3" t="str">
        <f t="shared" si="3"/>
        <v/>
      </c>
      <c r="I100" s="4">
        <v>0.08</v>
      </c>
      <c r="J100" s="3" t="str">
        <f t="shared" si="4"/>
        <v/>
      </c>
      <c r="K100" s="3" t="str">
        <f t="shared" si="5"/>
        <v/>
      </c>
    </row>
    <row r="101" spans="2:11" s="2" customFormat="1" ht="28.7" customHeight="1" x14ac:dyDescent="0.2">
      <c r="B101" s="5" t="s">
        <v>136</v>
      </c>
      <c r="C101" s="5" t="s">
        <v>135</v>
      </c>
      <c r="D101" s="13" t="s">
        <v>134</v>
      </c>
      <c r="E101" s="5" t="s">
        <v>37</v>
      </c>
      <c r="F101" s="12">
        <v>61.4</v>
      </c>
      <c r="G101" s="11"/>
      <c r="H101" s="3" t="str">
        <f t="shared" si="3"/>
        <v/>
      </c>
      <c r="I101" s="4">
        <v>0.08</v>
      </c>
      <c r="J101" s="3" t="str">
        <f t="shared" si="4"/>
        <v/>
      </c>
      <c r="K101" s="3" t="str">
        <f t="shared" si="5"/>
        <v/>
      </c>
    </row>
    <row r="102" spans="2:11" s="2" customFormat="1" ht="19.7" customHeight="1" x14ac:dyDescent="0.2">
      <c r="B102" s="5" t="s">
        <v>133</v>
      </c>
      <c r="C102" s="5" t="s">
        <v>132</v>
      </c>
      <c r="D102" s="13" t="s">
        <v>131</v>
      </c>
      <c r="E102" s="5" t="s">
        <v>37</v>
      </c>
      <c r="F102" s="12">
        <v>309.2</v>
      </c>
      <c r="G102" s="11"/>
      <c r="H102" s="3" t="str">
        <f t="shared" si="3"/>
        <v/>
      </c>
      <c r="I102" s="4">
        <v>0.08</v>
      </c>
      <c r="J102" s="3" t="str">
        <f t="shared" si="4"/>
        <v/>
      </c>
      <c r="K102" s="3" t="str">
        <f t="shared" si="5"/>
        <v/>
      </c>
    </row>
    <row r="103" spans="2:11" s="2" customFormat="1" ht="19.7" customHeight="1" x14ac:dyDescent="0.2">
      <c r="B103" s="5" t="s">
        <v>130</v>
      </c>
      <c r="C103" s="5" t="s">
        <v>129</v>
      </c>
      <c r="D103" s="13" t="s">
        <v>128</v>
      </c>
      <c r="E103" s="5" t="s">
        <v>37</v>
      </c>
      <c r="F103" s="12">
        <v>43</v>
      </c>
      <c r="G103" s="11"/>
      <c r="H103" s="3" t="str">
        <f t="shared" si="3"/>
        <v/>
      </c>
      <c r="I103" s="4">
        <v>0.08</v>
      </c>
      <c r="J103" s="3" t="str">
        <f t="shared" si="4"/>
        <v/>
      </c>
      <c r="K103" s="3" t="str">
        <f t="shared" si="5"/>
        <v/>
      </c>
    </row>
    <row r="104" spans="2:11" s="2" customFormat="1" ht="19.7" customHeight="1" x14ac:dyDescent="0.2">
      <c r="B104" s="5" t="s">
        <v>127</v>
      </c>
      <c r="C104" s="5" t="s">
        <v>126</v>
      </c>
      <c r="D104" s="13" t="s">
        <v>125</v>
      </c>
      <c r="E104" s="5" t="s">
        <v>37</v>
      </c>
      <c r="F104" s="12">
        <v>117</v>
      </c>
      <c r="G104" s="11"/>
      <c r="H104" s="3" t="str">
        <f t="shared" si="3"/>
        <v/>
      </c>
      <c r="I104" s="4">
        <v>0.08</v>
      </c>
      <c r="J104" s="3" t="str">
        <f t="shared" si="4"/>
        <v/>
      </c>
      <c r="K104" s="3" t="str">
        <f t="shared" si="5"/>
        <v/>
      </c>
    </row>
    <row r="105" spans="2:11" s="2" customFormat="1" ht="19.7" customHeight="1" x14ac:dyDescent="0.2">
      <c r="B105" s="5" t="s">
        <v>124</v>
      </c>
      <c r="C105" s="5" t="s">
        <v>123</v>
      </c>
      <c r="D105" s="13" t="s">
        <v>122</v>
      </c>
      <c r="E105" s="5" t="s">
        <v>37</v>
      </c>
      <c r="F105" s="12">
        <v>346</v>
      </c>
      <c r="G105" s="11"/>
      <c r="H105" s="3" t="str">
        <f t="shared" si="3"/>
        <v/>
      </c>
      <c r="I105" s="4">
        <v>0.08</v>
      </c>
      <c r="J105" s="3" t="str">
        <f t="shared" si="4"/>
        <v/>
      </c>
      <c r="K105" s="3" t="str">
        <f t="shared" si="5"/>
        <v/>
      </c>
    </row>
    <row r="106" spans="2:11" s="2" customFormat="1" ht="19.7" customHeight="1" x14ac:dyDescent="0.2">
      <c r="B106" s="5" t="s">
        <v>121</v>
      </c>
      <c r="C106" s="5" t="s">
        <v>120</v>
      </c>
      <c r="D106" s="13" t="s">
        <v>119</v>
      </c>
      <c r="E106" s="5" t="s">
        <v>37</v>
      </c>
      <c r="F106" s="12">
        <v>40</v>
      </c>
      <c r="G106" s="11"/>
      <c r="H106" s="3" t="str">
        <f t="shared" si="3"/>
        <v/>
      </c>
      <c r="I106" s="4">
        <v>0.08</v>
      </c>
      <c r="J106" s="3" t="str">
        <f t="shared" si="4"/>
        <v/>
      </c>
      <c r="K106" s="3" t="str">
        <f t="shared" si="5"/>
        <v/>
      </c>
    </row>
    <row r="107" spans="2:11" s="2" customFormat="1" ht="19.7" customHeight="1" x14ac:dyDescent="0.2">
      <c r="B107" s="5" t="s">
        <v>118</v>
      </c>
      <c r="C107" s="5" t="s">
        <v>117</v>
      </c>
      <c r="D107" s="13" t="s">
        <v>116</v>
      </c>
      <c r="E107" s="5" t="s">
        <v>37</v>
      </c>
      <c r="F107" s="12">
        <v>237</v>
      </c>
      <c r="G107" s="11"/>
      <c r="H107" s="3" t="str">
        <f t="shared" si="3"/>
        <v/>
      </c>
      <c r="I107" s="4">
        <v>0.08</v>
      </c>
      <c r="J107" s="3" t="str">
        <f t="shared" si="4"/>
        <v/>
      </c>
      <c r="K107" s="3" t="str">
        <f t="shared" si="5"/>
        <v/>
      </c>
    </row>
    <row r="108" spans="2:11" s="2" customFormat="1" ht="19.7" customHeight="1" x14ac:dyDescent="0.2">
      <c r="B108" s="5" t="s">
        <v>115</v>
      </c>
      <c r="C108" s="5" t="s">
        <v>114</v>
      </c>
      <c r="D108" s="13" t="s">
        <v>113</v>
      </c>
      <c r="E108" s="5" t="s">
        <v>37</v>
      </c>
      <c r="F108" s="12">
        <v>2844</v>
      </c>
      <c r="G108" s="11"/>
      <c r="H108" s="3" t="str">
        <f t="shared" si="3"/>
        <v/>
      </c>
      <c r="I108" s="4">
        <v>0.08</v>
      </c>
      <c r="J108" s="3" t="str">
        <f t="shared" si="4"/>
        <v/>
      </c>
      <c r="K108" s="3" t="str">
        <f t="shared" si="5"/>
        <v/>
      </c>
    </row>
    <row r="109" spans="2:11" s="2" customFormat="1" ht="19.7" customHeight="1" x14ac:dyDescent="0.2">
      <c r="B109" s="5" t="s">
        <v>112</v>
      </c>
      <c r="C109" s="5" t="s">
        <v>111</v>
      </c>
      <c r="D109" s="13" t="s">
        <v>110</v>
      </c>
      <c r="E109" s="5" t="s">
        <v>37</v>
      </c>
      <c r="F109" s="12">
        <v>2</v>
      </c>
      <c r="G109" s="11"/>
      <c r="H109" s="3" t="str">
        <f t="shared" si="3"/>
        <v/>
      </c>
      <c r="I109" s="4">
        <v>0.08</v>
      </c>
      <c r="J109" s="3" t="str">
        <f t="shared" si="4"/>
        <v/>
      </c>
      <c r="K109" s="3" t="str">
        <f t="shared" si="5"/>
        <v/>
      </c>
    </row>
    <row r="110" spans="2:11" s="2" customFormat="1" ht="19.7" customHeight="1" x14ac:dyDescent="0.2">
      <c r="B110" s="5" t="s">
        <v>109</v>
      </c>
      <c r="C110" s="5" t="s">
        <v>108</v>
      </c>
      <c r="D110" s="13" t="s">
        <v>107</v>
      </c>
      <c r="E110" s="5" t="s">
        <v>106</v>
      </c>
      <c r="F110" s="12">
        <v>14.12</v>
      </c>
      <c r="G110" s="11"/>
      <c r="H110" s="3" t="str">
        <f t="shared" si="3"/>
        <v/>
      </c>
      <c r="I110" s="4">
        <v>0.08</v>
      </c>
      <c r="J110" s="3" t="str">
        <f t="shared" si="4"/>
        <v/>
      </c>
      <c r="K110" s="3" t="str">
        <f t="shared" si="5"/>
        <v/>
      </c>
    </row>
    <row r="111" spans="2:11" s="2" customFormat="1" ht="28.7" customHeight="1" x14ac:dyDescent="0.2">
      <c r="B111" s="5" t="s">
        <v>105</v>
      </c>
      <c r="C111" s="5" t="s">
        <v>104</v>
      </c>
      <c r="D111" s="13" t="s">
        <v>103</v>
      </c>
      <c r="E111" s="5" t="s">
        <v>37</v>
      </c>
      <c r="F111" s="12">
        <v>2048</v>
      </c>
      <c r="G111" s="11"/>
      <c r="H111" s="3" t="str">
        <f t="shared" si="3"/>
        <v/>
      </c>
      <c r="I111" s="4">
        <v>0.08</v>
      </c>
      <c r="J111" s="3" t="str">
        <f t="shared" si="4"/>
        <v/>
      </c>
      <c r="K111" s="3" t="str">
        <f t="shared" si="5"/>
        <v/>
      </c>
    </row>
    <row r="112" spans="2:11" s="2" customFormat="1" ht="19.7" customHeight="1" x14ac:dyDescent="0.2">
      <c r="B112" s="5" t="s">
        <v>102</v>
      </c>
      <c r="C112" s="5" t="s">
        <v>101</v>
      </c>
      <c r="D112" s="13" t="s">
        <v>100</v>
      </c>
      <c r="E112" s="5" t="s">
        <v>37</v>
      </c>
      <c r="F112" s="12">
        <v>346</v>
      </c>
      <c r="G112" s="11"/>
      <c r="H112" s="3" t="str">
        <f t="shared" si="3"/>
        <v/>
      </c>
      <c r="I112" s="4">
        <v>0.08</v>
      </c>
      <c r="J112" s="3" t="str">
        <f t="shared" si="4"/>
        <v/>
      </c>
      <c r="K112" s="3" t="str">
        <f t="shared" si="5"/>
        <v/>
      </c>
    </row>
    <row r="113" spans="2:11" s="2" customFormat="1" ht="19.7" customHeight="1" x14ac:dyDescent="0.2">
      <c r="B113" s="5" t="s">
        <v>99</v>
      </c>
      <c r="C113" s="5" t="s">
        <v>98</v>
      </c>
      <c r="D113" s="13" t="s">
        <v>97</v>
      </c>
      <c r="E113" s="5" t="s">
        <v>37</v>
      </c>
      <c r="F113" s="12"/>
      <c r="G113" s="11"/>
      <c r="H113" s="3" t="str">
        <f t="shared" si="3"/>
        <v/>
      </c>
      <c r="I113" s="4">
        <v>0.08</v>
      </c>
      <c r="J113" s="3" t="str">
        <f t="shared" si="4"/>
        <v/>
      </c>
      <c r="K113" s="3" t="str">
        <f t="shared" si="5"/>
        <v/>
      </c>
    </row>
    <row r="114" spans="2:11" s="2" customFormat="1" ht="19.7" customHeight="1" x14ac:dyDescent="0.2">
      <c r="B114" s="5" t="s">
        <v>96</v>
      </c>
      <c r="C114" s="5" t="s">
        <v>95</v>
      </c>
      <c r="D114" s="13" t="s">
        <v>94</v>
      </c>
      <c r="E114" s="5" t="s">
        <v>37</v>
      </c>
      <c r="F114" s="12">
        <v>74.3</v>
      </c>
      <c r="G114" s="11"/>
      <c r="H114" s="3" t="str">
        <f t="shared" si="3"/>
        <v/>
      </c>
      <c r="I114" s="4">
        <v>0.08</v>
      </c>
      <c r="J114" s="3" t="str">
        <f t="shared" si="4"/>
        <v/>
      </c>
      <c r="K114" s="3" t="str">
        <f t="shared" si="5"/>
        <v/>
      </c>
    </row>
    <row r="115" spans="2:11" s="2" customFormat="1" ht="19.7" customHeight="1" x14ac:dyDescent="0.2">
      <c r="B115" s="5" t="s">
        <v>93</v>
      </c>
      <c r="C115" s="5" t="s">
        <v>92</v>
      </c>
      <c r="D115" s="13" t="s">
        <v>91</v>
      </c>
      <c r="E115" s="5" t="s">
        <v>37</v>
      </c>
      <c r="F115" s="12">
        <v>135.5</v>
      </c>
      <c r="G115" s="11"/>
      <c r="H115" s="3" t="str">
        <f t="shared" si="3"/>
        <v/>
      </c>
      <c r="I115" s="4">
        <v>0.08</v>
      </c>
      <c r="J115" s="3" t="str">
        <f t="shared" si="4"/>
        <v/>
      </c>
      <c r="K115" s="3" t="str">
        <f t="shared" si="5"/>
        <v/>
      </c>
    </row>
    <row r="116" spans="2:11" s="2" customFormat="1" ht="28.7" customHeight="1" x14ac:dyDescent="0.2">
      <c r="B116" s="5" t="s">
        <v>90</v>
      </c>
      <c r="C116" s="5" t="s">
        <v>89</v>
      </c>
      <c r="D116" s="13" t="s">
        <v>88</v>
      </c>
      <c r="E116" s="5" t="s">
        <v>60</v>
      </c>
      <c r="F116" s="12">
        <v>1</v>
      </c>
      <c r="G116" s="11"/>
      <c r="H116" s="3" t="str">
        <f t="shared" si="3"/>
        <v/>
      </c>
      <c r="I116" s="4">
        <v>0.08</v>
      </c>
      <c r="J116" s="3" t="str">
        <f t="shared" si="4"/>
        <v/>
      </c>
      <c r="K116" s="3" t="str">
        <f t="shared" si="5"/>
        <v/>
      </c>
    </row>
    <row r="117" spans="2:11" s="2" customFormat="1" ht="19.7" customHeight="1" x14ac:dyDescent="0.2">
      <c r="B117" s="5" t="s">
        <v>87</v>
      </c>
      <c r="C117" s="5" t="s">
        <v>86</v>
      </c>
      <c r="D117" s="13" t="s">
        <v>85</v>
      </c>
      <c r="E117" s="5" t="s">
        <v>60</v>
      </c>
      <c r="F117" s="12">
        <v>760</v>
      </c>
      <c r="G117" s="11"/>
      <c r="H117" s="3" t="str">
        <f t="shared" si="3"/>
        <v/>
      </c>
      <c r="I117" s="4">
        <v>0.08</v>
      </c>
      <c r="J117" s="3" t="str">
        <f t="shared" si="4"/>
        <v/>
      </c>
      <c r="K117" s="3" t="str">
        <f t="shared" si="5"/>
        <v/>
      </c>
    </row>
    <row r="118" spans="2:11" s="2" customFormat="1" ht="19.7" customHeight="1" x14ac:dyDescent="0.2">
      <c r="B118" s="5" t="s">
        <v>84</v>
      </c>
      <c r="C118" s="5" t="s">
        <v>83</v>
      </c>
      <c r="D118" s="13" t="s">
        <v>82</v>
      </c>
      <c r="E118" s="5" t="s">
        <v>60</v>
      </c>
      <c r="F118" s="12">
        <v>629</v>
      </c>
      <c r="G118" s="11"/>
      <c r="H118" s="3" t="str">
        <f t="shared" si="3"/>
        <v/>
      </c>
      <c r="I118" s="4">
        <v>0.08</v>
      </c>
      <c r="J118" s="3" t="str">
        <f t="shared" si="4"/>
        <v/>
      </c>
      <c r="K118" s="3" t="str">
        <f t="shared" si="5"/>
        <v/>
      </c>
    </row>
    <row r="119" spans="2:11" s="2" customFormat="1" ht="19.7" customHeight="1" x14ac:dyDescent="0.2">
      <c r="B119" s="5" t="s">
        <v>81</v>
      </c>
      <c r="C119" s="5" t="s">
        <v>80</v>
      </c>
      <c r="D119" s="13" t="s">
        <v>79</v>
      </c>
      <c r="E119" s="5" t="s">
        <v>60</v>
      </c>
      <c r="F119" s="12"/>
      <c r="G119" s="11"/>
      <c r="H119" s="3" t="str">
        <f t="shared" si="3"/>
        <v/>
      </c>
      <c r="I119" s="4">
        <v>0.08</v>
      </c>
      <c r="J119" s="3" t="str">
        <f t="shared" si="4"/>
        <v/>
      </c>
      <c r="K119" s="3" t="str">
        <f t="shared" si="5"/>
        <v/>
      </c>
    </row>
    <row r="120" spans="2:11" s="2" customFormat="1" ht="19.7" customHeight="1" x14ac:dyDescent="0.2">
      <c r="B120" s="5" t="s">
        <v>78</v>
      </c>
      <c r="C120" s="5" t="s">
        <v>77</v>
      </c>
      <c r="D120" s="13" t="s">
        <v>76</v>
      </c>
      <c r="E120" s="5" t="s">
        <v>60</v>
      </c>
      <c r="F120" s="12">
        <v>800</v>
      </c>
      <c r="G120" s="11"/>
      <c r="H120" s="3" t="str">
        <f t="shared" si="3"/>
        <v/>
      </c>
      <c r="I120" s="4">
        <v>0.08</v>
      </c>
      <c r="J120" s="3" t="str">
        <f t="shared" si="4"/>
        <v/>
      </c>
      <c r="K120" s="3" t="str">
        <f t="shared" si="5"/>
        <v/>
      </c>
    </row>
    <row r="121" spans="2:11" s="2" customFormat="1" ht="19.7" customHeight="1" x14ac:dyDescent="0.2">
      <c r="B121" s="5" t="s">
        <v>75</v>
      </c>
      <c r="C121" s="5" t="s">
        <v>74</v>
      </c>
      <c r="D121" s="13" t="s">
        <v>73</v>
      </c>
      <c r="E121" s="5" t="s">
        <v>60</v>
      </c>
      <c r="F121" s="12">
        <v>629</v>
      </c>
      <c r="G121" s="11"/>
      <c r="H121" s="3" t="str">
        <f t="shared" si="3"/>
        <v/>
      </c>
      <c r="I121" s="4">
        <v>0.08</v>
      </c>
      <c r="J121" s="3" t="str">
        <f t="shared" si="4"/>
        <v/>
      </c>
      <c r="K121" s="3" t="str">
        <f t="shared" si="5"/>
        <v/>
      </c>
    </row>
    <row r="122" spans="2:11" s="2" customFormat="1" ht="19.7" customHeight="1" x14ac:dyDescent="0.2">
      <c r="B122" s="5" t="s">
        <v>72</v>
      </c>
      <c r="C122" s="5" t="s">
        <v>71</v>
      </c>
      <c r="D122" s="13" t="s">
        <v>70</v>
      </c>
      <c r="E122" s="5" t="s">
        <v>60</v>
      </c>
      <c r="F122" s="12">
        <v>1</v>
      </c>
      <c r="G122" s="11"/>
      <c r="H122" s="3" t="str">
        <f t="shared" ref="H122:H153" si="6">IF((G122&lt;&gt;""),ROUND((F122*G122),2),"")</f>
        <v/>
      </c>
      <c r="I122" s="4">
        <v>0.08</v>
      </c>
      <c r="J122" s="3" t="str">
        <f t="shared" ref="J122:J153" si="7">IF((G122&lt;&gt;""),ROUND((H122*I122),2),"")</f>
        <v/>
      </c>
      <c r="K122" s="3" t="str">
        <f t="shared" ref="K122:K153" si="8">IF((G122&lt;&gt;""),J122+H122,"")</f>
        <v/>
      </c>
    </row>
    <row r="123" spans="2:11" s="2" customFormat="1" ht="19.7" customHeight="1" x14ac:dyDescent="0.2">
      <c r="B123" s="5" t="s">
        <v>69</v>
      </c>
      <c r="C123" s="5" t="s">
        <v>68</v>
      </c>
      <c r="D123" s="13" t="s">
        <v>67</v>
      </c>
      <c r="E123" s="5" t="s">
        <v>60</v>
      </c>
      <c r="F123" s="12">
        <v>800</v>
      </c>
      <c r="G123" s="11"/>
      <c r="H123" s="3" t="str">
        <f t="shared" si="6"/>
        <v/>
      </c>
      <c r="I123" s="4">
        <v>0.08</v>
      </c>
      <c r="J123" s="3" t="str">
        <f t="shared" si="7"/>
        <v/>
      </c>
      <c r="K123" s="3" t="str">
        <f t="shared" si="8"/>
        <v/>
      </c>
    </row>
    <row r="124" spans="2:11" s="2" customFormat="1" ht="19.7" customHeight="1" x14ac:dyDescent="0.2">
      <c r="B124" s="5" t="s">
        <v>66</v>
      </c>
      <c r="C124" s="5" t="s">
        <v>65</v>
      </c>
      <c r="D124" s="13" t="s">
        <v>64</v>
      </c>
      <c r="E124" s="5" t="s">
        <v>60</v>
      </c>
      <c r="F124" s="12">
        <v>629</v>
      </c>
      <c r="G124" s="11"/>
      <c r="H124" s="3" t="str">
        <f t="shared" si="6"/>
        <v/>
      </c>
      <c r="I124" s="4">
        <v>0.08</v>
      </c>
      <c r="J124" s="3" t="str">
        <f t="shared" si="7"/>
        <v/>
      </c>
      <c r="K124" s="3" t="str">
        <f t="shared" si="8"/>
        <v/>
      </c>
    </row>
    <row r="125" spans="2:11" s="2" customFormat="1" ht="19.7" customHeight="1" x14ac:dyDescent="0.2">
      <c r="B125" s="5" t="s">
        <v>63</v>
      </c>
      <c r="C125" s="5" t="s">
        <v>62</v>
      </c>
      <c r="D125" s="13" t="s">
        <v>61</v>
      </c>
      <c r="E125" s="5" t="s">
        <v>60</v>
      </c>
      <c r="F125" s="12">
        <v>1</v>
      </c>
      <c r="G125" s="11"/>
      <c r="H125" s="3" t="str">
        <f t="shared" si="6"/>
        <v/>
      </c>
      <c r="I125" s="4">
        <v>0.08</v>
      </c>
      <c r="J125" s="3" t="str">
        <f t="shared" si="7"/>
        <v/>
      </c>
      <c r="K125" s="3" t="str">
        <f t="shared" si="8"/>
        <v/>
      </c>
    </row>
    <row r="126" spans="2:11" s="2" customFormat="1" ht="19.7" customHeight="1" x14ac:dyDescent="0.2">
      <c r="B126" s="5" t="s">
        <v>59</v>
      </c>
      <c r="C126" s="5" t="s">
        <v>58</v>
      </c>
      <c r="D126" s="13" t="s">
        <v>57</v>
      </c>
      <c r="E126" s="5" t="s">
        <v>37</v>
      </c>
      <c r="F126" s="12">
        <v>74</v>
      </c>
      <c r="G126" s="11"/>
      <c r="H126" s="3" t="str">
        <f t="shared" si="6"/>
        <v/>
      </c>
      <c r="I126" s="4">
        <v>0.08</v>
      </c>
      <c r="J126" s="3" t="str">
        <f t="shared" si="7"/>
        <v/>
      </c>
      <c r="K126" s="3" t="str">
        <f t="shared" si="8"/>
        <v/>
      </c>
    </row>
    <row r="127" spans="2:11" s="2" customFormat="1" ht="19.7" customHeight="1" x14ac:dyDescent="0.2">
      <c r="B127" s="5" t="s">
        <v>56</v>
      </c>
      <c r="C127" s="5" t="s">
        <v>55</v>
      </c>
      <c r="D127" s="13" t="s">
        <v>54</v>
      </c>
      <c r="E127" s="5" t="s">
        <v>37</v>
      </c>
      <c r="F127" s="12">
        <v>100</v>
      </c>
      <c r="G127" s="11"/>
      <c r="H127" s="3" t="str">
        <f t="shared" si="6"/>
        <v/>
      </c>
      <c r="I127" s="4">
        <v>0.08</v>
      </c>
      <c r="J127" s="3" t="str">
        <f t="shared" si="7"/>
        <v/>
      </c>
      <c r="K127" s="3" t="str">
        <f t="shared" si="8"/>
        <v/>
      </c>
    </row>
    <row r="128" spans="2:11" s="2" customFormat="1" ht="19.7" customHeight="1" x14ac:dyDescent="0.2">
      <c r="B128" s="5" t="s">
        <v>53</v>
      </c>
      <c r="C128" s="5" t="s">
        <v>52</v>
      </c>
      <c r="D128" s="13" t="s">
        <v>51</v>
      </c>
      <c r="E128" s="5" t="s">
        <v>37</v>
      </c>
      <c r="F128" s="12">
        <v>47.3</v>
      </c>
      <c r="G128" s="11"/>
      <c r="H128" s="3" t="str">
        <f t="shared" si="6"/>
        <v/>
      </c>
      <c r="I128" s="4">
        <v>0.08</v>
      </c>
      <c r="J128" s="3" t="str">
        <f t="shared" si="7"/>
        <v/>
      </c>
      <c r="K128" s="3" t="str">
        <f t="shared" si="8"/>
        <v/>
      </c>
    </row>
    <row r="129" spans="2:11" s="2" customFormat="1" ht="28.7" customHeight="1" x14ac:dyDescent="0.2">
      <c r="B129" s="5" t="s">
        <v>50</v>
      </c>
      <c r="C129" s="5" t="s">
        <v>49</v>
      </c>
      <c r="D129" s="13" t="s">
        <v>48</v>
      </c>
      <c r="E129" s="5" t="s">
        <v>41</v>
      </c>
      <c r="F129" s="12">
        <v>50</v>
      </c>
      <c r="G129" s="11"/>
      <c r="H129" s="3" t="str">
        <f t="shared" si="6"/>
        <v/>
      </c>
      <c r="I129" s="4">
        <v>0.08</v>
      </c>
      <c r="J129" s="3" t="str">
        <f t="shared" si="7"/>
        <v/>
      </c>
      <c r="K129" s="3" t="str">
        <f t="shared" si="8"/>
        <v/>
      </c>
    </row>
    <row r="130" spans="2:11" s="2" customFormat="1" ht="19.7" customHeight="1" x14ac:dyDescent="0.2">
      <c r="B130" s="5" t="s">
        <v>47</v>
      </c>
      <c r="C130" s="5" t="s">
        <v>46</v>
      </c>
      <c r="D130" s="13" t="s">
        <v>45</v>
      </c>
      <c r="E130" s="5" t="s">
        <v>41</v>
      </c>
      <c r="F130" s="12">
        <v>300</v>
      </c>
      <c r="G130" s="11"/>
      <c r="H130" s="3" t="str">
        <f t="shared" si="6"/>
        <v/>
      </c>
      <c r="I130" s="4">
        <v>0.08</v>
      </c>
      <c r="J130" s="3" t="str">
        <f t="shared" si="7"/>
        <v/>
      </c>
      <c r="K130" s="3" t="str">
        <f t="shared" si="8"/>
        <v/>
      </c>
    </row>
    <row r="131" spans="2:11" s="2" customFormat="1" ht="28.7" customHeight="1" x14ac:dyDescent="0.2">
      <c r="B131" s="5" t="s">
        <v>44</v>
      </c>
      <c r="C131" s="5" t="s">
        <v>43</v>
      </c>
      <c r="D131" s="13" t="s">
        <v>42</v>
      </c>
      <c r="E131" s="5" t="s">
        <v>41</v>
      </c>
      <c r="F131" s="12">
        <v>300</v>
      </c>
      <c r="G131" s="11"/>
      <c r="H131" s="3" t="str">
        <f t="shared" si="6"/>
        <v/>
      </c>
      <c r="I131" s="4">
        <v>0.08</v>
      </c>
      <c r="J131" s="3" t="str">
        <f t="shared" si="7"/>
        <v/>
      </c>
      <c r="K131" s="3" t="str">
        <f t="shared" si="8"/>
        <v/>
      </c>
    </row>
    <row r="132" spans="2:11" s="2" customFormat="1" ht="19.7" customHeight="1" x14ac:dyDescent="0.2">
      <c r="B132" s="5" t="s">
        <v>40</v>
      </c>
      <c r="C132" s="5" t="s">
        <v>39</v>
      </c>
      <c r="D132" s="13" t="s">
        <v>38</v>
      </c>
      <c r="E132" s="5" t="s">
        <v>37</v>
      </c>
      <c r="F132" s="12">
        <v>50</v>
      </c>
      <c r="G132" s="11"/>
      <c r="H132" s="3" t="str">
        <f t="shared" si="6"/>
        <v/>
      </c>
      <c r="I132" s="4">
        <v>0.08</v>
      </c>
      <c r="J132" s="3" t="str">
        <f t="shared" si="7"/>
        <v/>
      </c>
      <c r="K132" s="3" t="str">
        <f t="shared" si="8"/>
        <v/>
      </c>
    </row>
    <row r="133" spans="2:11" s="2" customFormat="1" ht="28.7" customHeight="1" x14ac:dyDescent="0.2">
      <c r="B133" s="5" t="s">
        <v>36</v>
      </c>
      <c r="C133" s="5" t="s">
        <v>35</v>
      </c>
      <c r="D133" s="13" t="s">
        <v>34</v>
      </c>
      <c r="E133" s="5" t="s">
        <v>24</v>
      </c>
      <c r="F133" s="12">
        <v>1500</v>
      </c>
      <c r="G133" s="11"/>
      <c r="H133" s="3" t="str">
        <f t="shared" si="6"/>
        <v/>
      </c>
      <c r="I133" s="4">
        <v>0.08</v>
      </c>
      <c r="J133" s="3" t="str">
        <f t="shared" si="7"/>
        <v/>
      </c>
      <c r="K133" s="3" t="str">
        <f t="shared" si="8"/>
        <v/>
      </c>
    </row>
    <row r="134" spans="2:11" s="2" customFormat="1" ht="19.7" customHeight="1" x14ac:dyDescent="0.2">
      <c r="B134" s="5" t="s">
        <v>33</v>
      </c>
      <c r="C134" s="5" t="s">
        <v>32</v>
      </c>
      <c r="D134" s="13" t="s">
        <v>31</v>
      </c>
      <c r="E134" s="5" t="s">
        <v>24</v>
      </c>
      <c r="F134" s="12">
        <v>575</v>
      </c>
      <c r="G134" s="11"/>
      <c r="H134" s="3" t="str">
        <f t="shared" si="6"/>
        <v/>
      </c>
      <c r="I134" s="4">
        <v>0.08</v>
      </c>
      <c r="J134" s="3" t="str">
        <f t="shared" si="7"/>
        <v/>
      </c>
      <c r="K134" s="3" t="str">
        <f t="shared" si="8"/>
        <v/>
      </c>
    </row>
    <row r="135" spans="2:11" s="2" customFormat="1" ht="19.7" customHeight="1" x14ac:dyDescent="0.2">
      <c r="B135" s="5" t="s">
        <v>30</v>
      </c>
      <c r="C135" s="5" t="s">
        <v>29</v>
      </c>
      <c r="D135" s="13" t="s">
        <v>28</v>
      </c>
      <c r="E135" s="5" t="s">
        <v>24</v>
      </c>
      <c r="F135" s="12">
        <v>12</v>
      </c>
      <c r="G135" s="11"/>
      <c r="H135" s="3" t="str">
        <f t="shared" si="6"/>
        <v/>
      </c>
      <c r="I135" s="4">
        <v>0.08</v>
      </c>
      <c r="J135" s="3" t="str">
        <f t="shared" si="7"/>
        <v/>
      </c>
      <c r="K135" s="3" t="str">
        <f t="shared" si="8"/>
        <v/>
      </c>
    </row>
    <row r="136" spans="2:11" s="2" customFormat="1" ht="19.7" customHeight="1" x14ac:dyDescent="0.2">
      <c r="B136" s="5" t="s">
        <v>27</v>
      </c>
      <c r="C136" s="5" t="s">
        <v>26</v>
      </c>
      <c r="D136" s="13" t="s">
        <v>25</v>
      </c>
      <c r="E136" s="5" t="s">
        <v>24</v>
      </c>
      <c r="F136" s="12">
        <v>20.190000000000001</v>
      </c>
      <c r="G136" s="11"/>
      <c r="H136" s="3" t="str">
        <f t="shared" si="6"/>
        <v/>
      </c>
      <c r="I136" s="4">
        <v>0.08</v>
      </c>
      <c r="J136" s="3" t="str">
        <f t="shared" si="7"/>
        <v/>
      </c>
      <c r="K136" s="3" t="str">
        <f t="shared" si="8"/>
        <v/>
      </c>
    </row>
    <row r="137" spans="2:11" s="2" customFormat="1" ht="1.1499999999999999" customHeight="1" x14ac:dyDescent="0.2"/>
    <row r="138" spans="2:11" s="2" customFormat="1" ht="28.7" customHeight="1" x14ac:dyDescent="0.2"/>
    <row r="139" spans="2:11" s="2" customFormat="1" ht="45.4" customHeight="1" x14ac:dyDescent="0.2">
      <c r="B139" s="8" t="s">
        <v>23</v>
      </c>
      <c r="C139" s="9" t="s">
        <v>22</v>
      </c>
      <c r="D139" s="10" t="s">
        <v>21</v>
      </c>
      <c r="E139" s="9" t="s">
        <v>20</v>
      </c>
      <c r="F139" s="10" t="s">
        <v>19</v>
      </c>
      <c r="G139" s="9" t="s">
        <v>18</v>
      </c>
      <c r="H139" s="8" t="s">
        <v>17</v>
      </c>
      <c r="I139" s="9" t="s">
        <v>16</v>
      </c>
      <c r="J139" s="9" t="s">
        <v>15</v>
      </c>
      <c r="K139" s="8" t="s">
        <v>14</v>
      </c>
    </row>
    <row r="140" spans="2:11" s="2" customFormat="1" ht="100.35" customHeight="1" x14ac:dyDescent="0.2">
      <c r="B140" s="15" t="s">
        <v>13</v>
      </c>
      <c r="C140" s="5" t="s">
        <v>12</v>
      </c>
      <c r="D140" s="7" t="s">
        <v>11</v>
      </c>
      <c r="E140" s="5" t="s">
        <v>4</v>
      </c>
      <c r="F140" s="6">
        <v>2496.4499999999998</v>
      </c>
      <c r="G140" s="5"/>
      <c r="H140" s="3" t="str">
        <f>IF((G140&lt;&gt;""),ROUND((F140*G140),2),"")</f>
        <v/>
      </c>
      <c r="I140" s="4">
        <v>0.08</v>
      </c>
      <c r="J140" s="3" t="str">
        <f>IF((G140&lt;&gt;""),ROUND((H140*I140),2),"")</f>
        <v/>
      </c>
      <c r="K140" s="3" t="str">
        <f>IF((G140&lt;&gt;""),J140+H140,"")</f>
        <v/>
      </c>
    </row>
    <row r="141" spans="2:11" s="2" customFormat="1" ht="46.35" customHeight="1" x14ac:dyDescent="0.2">
      <c r="B141" s="15" t="s">
        <v>10</v>
      </c>
      <c r="C141" s="5" t="s">
        <v>9</v>
      </c>
      <c r="D141" s="7" t="s">
        <v>8</v>
      </c>
      <c r="E141" s="5" t="s">
        <v>4</v>
      </c>
      <c r="F141" s="6">
        <v>75</v>
      </c>
      <c r="G141" s="5"/>
      <c r="H141" s="3" t="str">
        <f>IF((G141&lt;&gt;""),ROUND((F141*G141),2),"")</f>
        <v/>
      </c>
      <c r="I141" s="4">
        <v>0.08</v>
      </c>
      <c r="J141" s="3" t="str">
        <f>IF((G141&lt;&gt;""),ROUND((H141*I141),2),"")</f>
        <v/>
      </c>
      <c r="K141" s="3" t="str">
        <f>IF((G141&lt;&gt;""),J141+H141,"")</f>
        <v/>
      </c>
    </row>
    <row r="142" spans="2:11" s="2" customFormat="1" ht="89.65" customHeight="1" x14ac:dyDescent="0.2">
      <c r="B142" s="15" t="s">
        <v>7</v>
      </c>
      <c r="C142" s="5" t="s">
        <v>6</v>
      </c>
      <c r="D142" s="7" t="s">
        <v>5</v>
      </c>
      <c r="E142" s="5" t="s">
        <v>4</v>
      </c>
      <c r="F142" s="6">
        <v>1003</v>
      </c>
      <c r="G142" s="5"/>
      <c r="H142" s="3" t="str">
        <f>IF((G142&lt;&gt;""),ROUND((F142*G142),2),"")</f>
        <v/>
      </c>
      <c r="I142" s="4">
        <v>0.08</v>
      </c>
      <c r="J142" s="3" t="str">
        <f>IF((G142&lt;&gt;""),ROUND((H142*I142),2),"")</f>
        <v/>
      </c>
      <c r="K142" s="3" t="str">
        <f>IF((G142&lt;&gt;""),J142+H142,"")</f>
        <v/>
      </c>
    </row>
    <row r="143" spans="2:11" s="2" customFormat="1" ht="28.7" customHeight="1" x14ac:dyDescent="0.2"/>
    <row r="144" spans="2:11" s="2" customFormat="1" ht="21.4" customHeight="1" x14ac:dyDescent="0.2">
      <c r="B144" s="23" t="s">
        <v>3</v>
      </c>
      <c r="C144" s="23"/>
      <c r="D144" s="23"/>
      <c r="E144" s="25" t="str">
        <f>IF((G30&lt;&gt;""),(H30+H36+H42+H48+H54+SUM(H58:H136)+H140+H141+H142),"")</f>
        <v/>
      </c>
      <c r="F144" s="25"/>
      <c r="G144" s="25"/>
      <c r="H144" s="25"/>
      <c r="I144" s="25"/>
      <c r="J144" s="25"/>
      <c r="K144" s="25"/>
    </row>
    <row r="145" spans="2:11" s="2" customFormat="1" ht="21.4" customHeight="1" x14ac:dyDescent="0.2">
      <c r="B145" s="23" t="s">
        <v>2</v>
      </c>
      <c r="C145" s="23"/>
      <c r="D145" s="23"/>
      <c r="E145" s="25" t="str">
        <f>IF((G30&lt;&gt;""),(K30+K36+K42+K48+K54+SUM(K58:K136)+K140+K141+K142),"")</f>
        <v/>
      </c>
      <c r="F145" s="25"/>
      <c r="G145" s="25"/>
      <c r="H145" s="25"/>
      <c r="I145" s="25"/>
      <c r="J145" s="25"/>
      <c r="K145" s="25"/>
    </row>
    <row r="146" spans="2:11" s="2" customFormat="1" ht="58.15" customHeight="1" x14ac:dyDescent="0.2"/>
    <row r="147" spans="2:11" s="2" customFormat="1" ht="17.649999999999999" customHeight="1" x14ac:dyDescent="0.2">
      <c r="H147" s="26" t="s">
        <v>1</v>
      </c>
      <c r="I147" s="26"/>
    </row>
    <row r="148" spans="2:11" s="2" customFormat="1" ht="86.85" customHeight="1" x14ac:dyDescent="0.2"/>
    <row r="149" spans="2:11" s="2" customFormat="1" ht="40.5" customHeight="1" x14ac:dyDescent="0.25">
      <c r="B149" s="16" t="s">
        <v>0</v>
      </c>
      <c r="C149" s="16"/>
      <c r="D149" s="17"/>
    </row>
    <row r="150" spans="2:11" s="2" customFormat="1" ht="28.7" customHeight="1" x14ac:dyDescent="0.2"/>
  </sheetData>
  <mergeCells count="19">
    <mergeCell ref="E144:K144"/>
    <mergeCell ref="E145:K145"/>
    <mergeCell ref="H147:I147"/>
    <mergeCell ref="B149:D149"/>
    <mergeCell ref="H2:L2"/>
    <mergeCell ref="B4:C4"/>
    <mergeCell ref="B45:D45"/>
    <mergeCell ref="B51:D51"/>
    <mergeCell ref="B6:C6"/>
    <mergeCell ref="B9:C9"/>
    <mergeCell ref="D14:E14"/>
    <mergeCell ref="B11:C12"/>
    <mergeCell ref="F8:K11"/>
    <mergeCell ref="B144:D144"/>
    <mergeCell ref="B145:D145"/>
    <mergeCell ref="B24:J24"/>
    <mergeCell ref="B27:D27"/>
    <mergeCell ref="B33:D33"/>
    <mergeCell ref="B39:D39"/>
  </mergeCells>
  <pageMargins left="0.7" right="0.7" top="0.75" bottom="0.75" header="0.3" footer="0.3"/>
  <pageSetup paperSize="9" scale="95" orientation="landscape" r:id="rId1"/>
  <headerFooter alignWithMargins="0"/>
  <rowBreaks count="2" manualBreakCount="2">
    <brk id="26" max="16383" man="1"/>
    <brk id="1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Szymański Mariusz</dc:creator>
  <cp:lastModifiedBy>Maciej Prędkiewicz</cp:lastModifiedBy>
  <dcterms:created xsi:type="dcterms:W3CDTF">2021-10-22T13:12:57Z</dcterms:created>
  <dcterms:modified xsi:type="dcterms:W3CDTF">2021-11-18T06:05:28Z</dcterms:modified>
</cp:coreProperties>
</file>